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AF\GAF\GPAAAF\GPAAAF (gestão)\PROJETOS ESTRATÉGICOS CAF\Descentralização do CEAF - PDCEAF\Proposta Orçamentária\"/>
    </mc:Choice>
  </mc:AlternateContent>
  <xr:revisionPtr revIDLastSave="0" documentId="8_{48D00759-2071-4926-8873-7CE1F91C0A22}" xr6:coauthVersionLast="47" xr6:coauthVersionMax="47" xr10:uidLastSave="{00000000-0000-0000-0000-000000000000}"/>
  <bookViews>
    <workbookView xWindow="-120" yWindow="-120" windowWidth="29040" windowHeight="15720" xr2:uid="{A92435F1-6424-48B7-8A2B-37AA94575A7E}"/>
  </bookViews>
  <sheets>
    <sheet name="Anexo - Deliberação CIB" sheetId="1" r:id="rId1"/>
  </sheets>
  <definedNames>
    <definedName name="_xlnm._FilterDatabase" localSheetId="0" hidden="1">'Anexo - Deliberação CIB'!$A$2:$O$647</definedName>
    <definedName name="_Hlk211532283" localSheetId="0">'Anexo - Deliberação CIB'!$L$2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7" i="1" l="1"/>
  <c r="K647" i="1"/>
  <c r="N647" i="1" s="1"/>
  <c r="F647" i="1" s="1"/>
  <c r="I647" i="1"/>
  <c r="H647" i="1"/>
  <c r="M646" i="1"/>
  <c r="K646" i="1"/>
  <c r="N646" i="1" s="1"/>
  <c r="F646" i="1" s="1"/>
  <c r="I646" i="1"/>
  <c r="H646" i="1"/>
  <c r="M645" i="1"/>
  <c r="K645" i="1"/>
  <c r="N645" i="1" s="1"/>
  <c r="F645" i="1" s="1"/>
  <c r="I645" i="1"/>
  <c r="H645" i="1"/>
  <c r="M644" i="1"/>
  <c r="K644" i="1"/>
  <c r="N644" i="1" s="1"/>
  <c r="F644" i="1" s="1"/>
  <c r="I644" i="1"/>
  <c r="H644" i="1"/>
  <c r="M643" i="1"/>
  <c r="K643" i="1"/>
  <c r="I643" i="1"/>
  <c r="H643" i="1"/>
  <c r="M642" i="1"/>
  <c r="N642" i="1" s="1"/>
  <c r="F642" i="1" s="1"/>
  <c r="K642" i="1"/>
  <c r="I642" i="1"/>
  <c r="H642" i="1"/>
  <c r="M641" i="1"/>
  <c r="K641" i="1"/>
  <c r="I641" i="1"/>
  <c r="N641" i="1" s="1"/>
  <c r="F641" i="1" s="1"/>
  <c r="H641" i="1"/>
  <c r="M640" i="1"/>
  <c r="K640" i="1"/>
  <c r="I640" i="1"/>
  <c r="H640" i="1"/>
  <c r="M639" i="1"/>
  <c r="K639" i="1"/>
  <c r="N639" i="1" s="1"/>
  <c r="F639" i="1" s="1"/>
  <c r="I639" i="1"/>
  <c r="H639" i="1"/>
  <c r="M638" i="1"/>
  <c r="K638" i="1"/>
  <c r="N638" i="1" s="1"/>
  <c r="F638" i="1" s="1"/>
  <c r="I638" i="1"/>
  <c r="H638" i="1"/>
  <c r="M637" i="1"/>
  <c r="K637" i="1"/>
  <c r="N637" i="1" s="1"/>
  <c r="F637" i="1" s="1"/>
  <c r="I637" i="1"/>
  <c r="H637" i="1"/>
  <c r="M636" i="1"/>
  <c r="K636" i="1"/>
  <c r="N636" i="1" s="1"/>
  <c r="F636" i="1" s="1"/>
  <c r="I636" i="1"/>
  <c r="H636" i="1"/>
  <c r="M635" i="1"/>
  <c r="K635" i="1"/>
  <c r="N635" i="1" s="1"/>
  <c r="I635" i="1"/>
  <c r="H635" i="1"/>
  <c r="F635" i="1"/>
  <c r="M634" i="1"/>
  <c r="N634" i="1" s="1"/>
  <c r="F634" i="1" s="1"/>
  <c r="K634" i="1"/>
  <c r="I634" i="1"/>
  <c r="H634" i="1"/>
  <c r="M633" i="1"/>
  <c r="K633" i="1"/>
  <c r="I633" i="1"/>
  <c r="N633" i="1" s="1"/>
  <c r="F633" i="1" s="1"/>
  <c r="H633" i="1"/>
  <c r="M632" i="1"/>
  <c r="K632" i="1"/>
  <c r="N632" i="1" s="1"/>
  <c r="F632" i="1" s="1"/>
  <c r="I632" i="1"/>
  <c r="H632" i="1"/>
  <c r="M631" i="1"/>
  <c r="K631" i="1"/>
  <c r="N631" i="1" s="1"/>
  <c r="F631" i="1" s="1"/>
  <c r="I631" i="1"/>
  <c r="H631" i="1"/>
  <c r="M630" i="1"/>
  <c r="K630" i="1"/>
  <c r="N630" i="1" s="1"/>
  <c r="F630" i="1" s="1"/>
  <c r="I630" i="1"/>
  <c r="H630" i="1"/>
  <c r="M629" i="1"/>
  <c r="K629" i="1"/>
  <c r="N629" i="1" s="1"/>
  <c r="F629" i="1" s="1"/>
  <c r="I629" i="1"/>
  <c r="H629" i="1"/>
  <c r="M628" i="1"/>
  <c r="K628" i="1"/>
  <c r="N628" i="1" s="1"/>
  <c r="F628" i="1" s="1"/>
  <c r="I628" i="1"/>
  <c r="H628" i="1"/>
  <c r="M627" i="1"/>
  <c r="K627" i="1"/>
  <c r="I627" i="1"/>
  <c r="H627" i="1"/>
  <c r="M626" i="1"/>
  <c r="N626" i="1" s="1"/>
  <c r="F626" i="1" s="1"/>
  <c r="K626" i="1"/>
  <c r="I626" i="1"/>
  <c r="H626" i="1"/>
  <c r="M625" i="1"/>
  <c r="K625" i="1"/>
  <c r="I625" i="1"/>
  <c r="N625" i="1" s="1"/>
  <c r="F625" i="1" s="1"/>
  <c r="H625" i="1"/>
  <c r="M624" i="1"/>
  <c r="K624" i="1"/>
  <c r="I624" i="1"/>
  <c r="H624" i="1"/>
  <c r="M623" i="1"/>
  <c r="K623" i="1"/>
  <c r="N623" i="1" s="1"/>
  <c r="F623" i="1" s="1"/>
  <c r="I623" i="1"/>
  <c r="H623" i="1"/>
  <c r="M622" i="1"/>
  <c r="K622" i="1"/>
  <c r="N622" i="1" s="1"/>
  <c r="F622" i="1" s="1"/>
  <c r="I622" i="1"/>
  <c r="H622" i="1"/>
  <c r="N621" i="1"/>
  <c r="F621" i="1" s="1"/>
  <c r="M621" i="1"/>
  <c r="K621" i="1"/>
  <c r="I621" i="1"/>
  <c r="H621" i="1"/>
  <c r="M620" i="1"/>
  <c r="K620" i="1"/>
  <c r="N620" i="1" s="1"/>
  <c r="F620" i="1" s="1"/>
  <c r="I620" i="1"/>
  <c r="H620" i="1"/>
  <c r="M619" i="1"/>
  <c r="K619" i="1"/>
  <c r="I619" i="1"/>
  <c r="H619" i="1"/>
  <c r="N619" i="1" s="1"/>
  <c r="F619" i="1"/>
  <c r="M618" i="1"/>
  <c r="N618" i="1" s="1"/>
  <c r="F618" i="1" s="1"/>
  <c r="K618" i="1"/>
  <c r="I618" i="1"/>
  <c r="H618" i="1"/>
  <c r="M617" i="1"/>
  <c r="K617" i="1"/>
  <c r="I617" i="1"/>
  <c r="H617" i="1"/>
  <c r="N617" i="1" s="1"/>
  <c r="F617" i="1" s="1"/>
  <c r="M616" i="1"/>
  <c r="K616" i="1"/>
  <c r="I616" i="1"/>
  <c r="H616" i="1"/>
  <c r="M615" i="1"/>
  <c r="K615" i="1"/>
  <c r="N615" i="1" s="1"/>
  <c r="F615" i="1" s="1"/>
  <c r="I615" i="1"/>
  <c r="H615" i="1"/>
  <c r="M614" i="1"/>
  <c r="K614" i="1"/>
  <c r="N614" i="1" s="1"/>
  <c r="F614" i="1" s="1"/>
  <c r="I614" i="1"/>
  <c r="H614" i="1"/>
  <c r="M613" i="1"/>
  <c r="K613" i="1"/>
  <c r="N613" i="1" s="1"/>
  <c r="F613" i="1" s="1"/>
  <c r="I613" i="1"/>
  <c r="H613" i="1"/>
  <c r="M612" i="1"/>
  <c r="K612" i="1"/>
  <c r="N612" i="1" s="1"/>
  <c r="F612" i="1" s="1"/>
  <c r="I612" i="1"/>
  <c r="H612" i="1"/>
  <c r="M611" i="1"/>
  <c r="K611" i="1"/>
  <c r="I611" i="1"/>
  <c r="H611" i="1"/>
  <c r="N611" i="1" s="1"/>
  <c r="F611" i="1" s="1"/>
  <c r="M610" i="1"/>
  <c r="N610" i="1" s="1"/>
  <c r="F610" i="1" s="1"/>
  <c r="K610" i="1"/>
  <c r="I610" i="1"/>
  <c r="H610" i="1"/>
  <c r="M609" i="1"/>
  <c r="K609" i="1"/>
  <c r="I609" i="1"/>
  <c r="H609" i="1"/>
  <c r="N609" i="1" s="1"/>
  <c r="F609" i="1" s="1"/>
  <c r="M608" i="1"/>
  <c r="K608" i="1"/>
  <c r="I608" i="1"/>
  <c r="H608" i="1"/>
  <c r="M607" i="1"/>
  <c r="K607" i="1"/>
  <c r="N607" i="1" s="1"/>
  <c r="F607" i="1" s="1"/>
  <c r="I607" i="1"/>
  <c r="H607" i="1"/>
  <c r="M606" i="1"/>
  <c r="K606" i="1"/>
  <c r="N606" i="1" s="1"/>
  <c r="F606" i="1" s="1"/>
  <c r="I606" i="1"/>
  <c r="H606" i="1"/>
  <c r="M605" i="1"/>
  <c r="K605" i="1"/>
  <c r="N605" i="1" s="1"/>
  <c r="F605" i="1" s="1"/>
  <c r="I605" i="1"/>
  <c r="H605" i="1"/>
  <c r="M604" i="1"/>
  <c r="K604" i="1"/>
  <c r="N604" i="1" s="1"/>
  <c r="F604" i="1" s="1"/>
  <c r="I604" i="1"/>
  <c r="H604" i="1"/>
  <c r="M603" i="1"/>
  <c r="K603" i="1"/>
  <c r="I603" i="1"/>
  <c r="H603" i="1"/>
  <c r="N603" i="1" s="1"/>
  <c r="F603" i="1"/>
  <c r="M602" i="1"/>
  <c r="N602" i="1" s="1"/>
  <c r="F602" i="1" s="1"/>
  <c r="K602" i="1"/>
  <c r="I602" i="1"/>
  <c r="H602" i="1"/>
  <c r="M601" i="1"/>
  <c r="K601" i="1"/>
  <c r="I601" i="1"/>
  <c r="H601" i="1"/>
  <c r="N601" i="1" s="1"/>
  <c r="F601" i="1" s="1"/>
  <c r="M600" i="1"/>
  <c r="K600" i="1"/>
  <c r="N600" i="1" s="1"/>
  <c r="F600" i="1" s="1"/>
  <c r="I600" i="1"/>
  <c r="H600" i="1"/>
  <c r="M599" i="1"/>
  <c r="K599" i="1"/>
  <c r="N599" i="1" s="1"/>
  <c r="F599" i="1" s="1"/>
  <c r="I599" i="1"/>
  <c r="H599" i="1"/>
  <c r="M598" i="1"/>
  <c r="K598" i="1"/>
  <c r="N598" i="1" s="1"/>
  <c r="F598" i="1" s="1"/>
  <c r="I598" i="1"/>
  <c r="H598" i="1"/>
  <c r="M597" i="1"/>
  <c r="K597" i="1"/>
  <c r="N597" i="1" s="1"/>
  <c r="F597" i="1" s="1"/>
  <c r="I597" i="1"/>
  <c r="H597" i="1"/>
  <c r="M596" i="1"/>
  <c r="K596" i="1"/>
  <c r="N596" i="1" s="1"/>
  <c r="F596" i="1" s="1"/>
  <c r="I596" i="1"/>
  <c r="H596" i="1"/>
  <c r="M595" i="1"/>
  <c r="K595" i="1"/>
  <c r="I595" i="1"/>
  <c r="H595" i="1"/>
  <c r="N595" i="1" s="1"/>
  <c r="F595" i="1"/>
  <c r="M594" i="1"/>
  <c r="N594" i="1" s="1"/>
  <c r="F594" i="1" s="1"/>
  <c r="K594" i="1"/>
  <c r="I594" i="1"/>
  <c r="H594" i="1"/>
  <c r="M593" i="1"/>
  <c r="K593" i="1"/>
  <c r="I593" i="1"/>
  <c r="H593" i="1"/>
  <c r="N593" i="1" s="1"/>
  <c r="F593" i="1" s="1"/>
  <c r="M592" i="1"/>
  <c r="K592" i="1"/>
  <c r="I592" i="1"/>
  <c r="H592" i="1"/>
  <c r="M591" i="1"/>
  <c r="K591" i="1"/>
  <c r="N591" i="1" s="1"/>
  <c r="F591" i="1" s="1"/>
  <c r="I591" i="1"/>
  <c r="H591" i="1"/>
  <c r="M590" i="1"/>
  <c r="K590" i="1"/>
  <c r="N590" i="1" s="1"/>
  <c r="F590" i="1" s="1"/>
  <c r="I590" i="1"/>
  <c r="H590" i="1"/>
  <c r="N589" i="1"/>
  <c r="F589" i="1" s="1"/>
  <c r="M589" i="1"/>
  <c r="K589" i="1"/>
  <c r="I589" i="1"/>
  <c r="H589" i="1"/>
  <c r="M588" i="1"/>
  <c r="K588" i="1"/>
  <c r="N588" i="1" s="1"/>
  <c r="F588" i="1" s="1"/>
  <c r="I588" i="1"/>
  <c r="H588" i="1"/>
  <c r="M587" i="1"/>
  <c r="K587" i="1"/>
  <c r="I587" i="1"/>
  <c r="H587" i="1"/>
  <c r="N587" i="1" s="1"/>
  <c r="F587" i="1"/>
  <c r="M586" i="1"/>
  <c r="N586" i="1" s="1"/>
  <c r="F586" i="1" s="1"/>
  <c r="K586" i="1"/>
  <c r="I586" i="1"/>
  <c r="H586" i="1"/>
  <c r="M585" i="1"/>
  <c r="K585" i="1"/>
  <c r="I585" i="1"/>
  <c r="H585" i="1"/>
  <c r="N585" i="1" s="1"/>
  <c r="F585" i="1" s="1"/>
  <c r="M584" i="1"/>
  <c r="K584" i="1"/>
  <c r="I584" i="1"/>
  <c r="H584" i="1"/>
  <c r="M583" i="1"/>
  <c r="K583" i="1"/>
  <c r="N583" i="1" s="1"/>
  <c r="F583" i="1" s="1"/>
  <c r="I583" i="1"/>
  <c r="H583" i="1"/>
  <c r="M582" i="1"/>
  <c r="K582" i="1"/>
  <c r="N582" i="1" s="1"/>
  <c r="F582" i="1" s="1"/>
  <c r="I582" i="1"/>
  <c r="H582" i="1"/>
  <c r="M581" i="1"/>
  <c r="K581" i="1"/>
  <c r="N581" i="1" s="1"/>
  <c r="F581" i="1" s="1"/>
  <c r="I581" i="1"/>
  <c r="H581" i="1"/>
  <c r="M580" i="1"/>
  <c r="K580" i="1"/>
  <c r="N580" i="1" s="1"/>
  <c r="F580" i="1" s="1"/>
  <c r="I580" i="1"/>
  <c r="H580" i="1"/>
  <c r="M579" i="1"/>
  <c r="K579" i="1"/>
  <c r="I579" i="1"/>
  <c r="H579" i="1"/>
  <c r="N579" i="1" s="1"/>
  <c r="F579" i="1" s="1"/>
  <c r="M578" i="1"/>
  <c r="N578" i="1" s="1"/>
  <c r="F578" i="1" s="1"/>
  <c r="K578" i="1"/>
  <c r="I578" i="1"/>
  <c r="H578" i="1"/>
  <c r="M577" i="1"/>
  <c r="K577" i="1"/>
  <c r="I577" i="1"/>
  <c r="H577" i="1"/>
  <c r="N577" i="1" s="1"/>
  <c r="F577" i="1" s="1"/>
  <c r="M576" i="1"/>
  <c r="K576" i="1"/>
  <c r="I576" i="1"/>
  <c r="H576" i="1"/>
  <c r="M575" i="1"/>
  <c r="K575" i="1"/>
  <c r="N575" i="1" s="1"/>
  <c r="F575" i="1" s="1"/>
  <c r="I575" i="1"/>
  <c r="H575" i="1"/>
  <c r="M574" i="1"/>
  <c r="K574" i="1"/>
  <c r="N574" i="1" s="1"/>
  <c r="F574" i="1" s="1"/>
  <c r="I574" i="1"/>
  <c r="H574" i="1"/>
  <c r="M573" i="1"/>
  <c r="K573" i="1"/>
  <c r="N573" i="1" s="1"/>
  <c r="F573" i="1" s="1"/>
  <c r="I573" i="1"/>
  <c r="H573" i="1"/>
  <c r="M572" i="1"/>
  <c r="K572" i="1"/>
  <c r="N572" i="1" s="1"/>
  <c r="F572" i="1" s="1"/>
  <c r="I572" i="1"/>
  <c r="H572" i="1"/>
  <c r="M571" i="1"/>
  <c r="K571" i="1"/>
  <c r="I571" i="1"/>
  <c r="H571" i="1"/>
  <c r="N571" i="1" s="1"/>
  <c r="F571" i="1"/>
  <c r="N570" i="1"/>
  <c r="F570" i="1" s="1"/>
  <c r="M570" i="1"/>
  <c r="K570" i="1"/>
  <c r="I570" i="1"/>
  <c r="H570" i="1"/>
  <c r="M569" i="1"/>
  <c r="K569" i="1"/>
  <c r="I569" i="1"/>
  <c r="H569" i="1"/>
  <c r="N569" i="1" s="1"/>
  <c r="F569" i="1" s="1"/>
  <c r="M568" i="1"/>
  <c r="K568" i="1"/>
  <c r="N568" i="1" s="1"/>
  <c r="F568" i="1" s="1"/>
  <c r="I568" i="1"/>
  <c r="H568" i="1"/>
  <c r="M567" i="1"/>
  <c r="K567" i="1"/>
  <c r="N567" i="1" s="1"/>
  <c r="F567" i="1" s="1"/>
  <c r="I567" i="1"/>
  <c r="H567" i="1"/>
  <c r="M566" i="1"/>
  <c r="K566" i="1"/>
  <c r="N566" i="1" s="1"/>
  <c r="F566" i="1" s="1"/>
  <c r="I566" i="1"/>
  <c r="H566" i="1"/>
  <c r="M565" i="1"/>
  <c r="K565" i="1"/>
  <c r="N565" i="1" s="1"/>
  <c r="F565" i="1" s="1"/>
  <c r="I565" i="1"/>
  <c r="H565" i="1"/>
  <c r="M564" i="1"/>
  <c r="K564" i="1"/>
  <c r="I564" i="1"/>
  <c r="N564" i="1" s="1"/>
  <c r="F564" i="1" s="1"/>
  <c r="H564" i="1"/>
  <c r="M563" i="1"/>
  <c r="K563" i="1"/>
  <c r="I563" i="1"/>
  <c r="H563" i="1"/>
  <c r="N563" i="1" s="1"/>
  <c r="F563" i="1"/>
  <c r="M562" i="1"/>
  <c r="N562" i="1" s="1"/>
  <c r="F562" i="1" s="1"/>
  <c r="K562" i="1"/>
  <c r="I562" i="1"/>
  <c r="H562" i="1"/>
  <c r="M561" i="1"/>
  <c r="K561" i="1"/>
  <c r="I561" i="1"/>
  <c r="H561" i="1"/>
  <c r="N561" i="1" s="1"/>
  <c r="F561" i="1" s="1"/>
  <c r="M560" i="1"/>
  <c r="K560" i="1"/>
  <c r="I560" i="1"/>
  <c r="H560" i="1"/>
  <c r="M559" i="1"/>
  <c r="K559" i="1"/>
  <c r="N559" i="1" s="1"/>
  <c r="F559" i="1" s="1"/>
  <c r="I559" i="1"/>
  <c r="H559" i="1"/>
  <c r="M558" i="1"/>
  <c r="K558" i="1"/>
  <c r="N558" i="1" s="1"/>
  <c r="F558" i="1" s="1"/>
  <c r="I558" i="1"/>
  <c r="H558" i="1"/>
  <c r="N557" i="1"/>
  <c r="F557" i="1" s="1"/>
  <c r="M557" i="1"/>
  <c r="K557" i="1"/>
  <c r="I557" i="1"/>
  <c r="H557" i="1"/>
  <c r="M556" i="1"/>
  <c r="K556" i="1"/>
  <c r="I556" i="1"/>
  <c r="N556" i="1" s="1"/>
  <c r="F556" i="1" s="1"/>
  <c r="H556" i="1"/>
  <c r="M555" i="1"/>
  <c r="K555" i="1"/>
  <c r="I555" i="1"/>
  <c r="H555" i="1"/>
  <c r="N555" i="1" s="1"/>
  <c r="F555" i="1"/>
  <c r="M554" i="1"/>
  <c r="N554" i="1" s="1"/>
  <c r="F554" i="1" s="1"/>
  <c r="K554" i="1"/>
  <c r="I554" i="1"/>
  <c r="H554" i="1"/>
  <c r="M553" i="1"/>
  <c r="K553" i="1"/>
  <c r="I553" i="1"/>
  <c r="H553" i="1"/>
  <c r="N553" i="1" s="1"/>
  <c r="F553" i="1" s="1"/>
  <c r="M552" i="1"/>
  <c r="K552" i="1"/>
  <c r="I552" i="1"/>
  <c r="H552" i="1"/>
  <c r="M551" i="1"/>
  <c r="K551" i="1"/>
  <c r="N551" i="1" s="1"/>
  <c r="F551" i="1" s="1"/>
  <c r="I551" i="1"/>
  <c r="H551" i="1"/>
  <c r="M550" i="1"/>
  <c r="K550" i="1"/>
  <c r="N550" i="1" s="1"/>
  <c r="F550" i="1" s="1"/>
  <c r="I550" i="1"/>
  <c r="H550" i="1"/>
  <c r="M549" i="1"/>
  <c r="K549" i="1"/>
  <c r="N549" i="1" s="1"/>
  <c r="F549" i="1" s="1"/>
  <c r="I549" i="1"/>
  <c r="H549" i="1"/>
  <c r="M548" i="1"/>
  <c r="K548" i="1"/>
  <c r="I548" i="1"/>
  <c r="N548" i="1" s="1"/>
  <c r="F548" i="1" s="1"/>
  <c r="H548" i="1"/>
  <c r="M547" i="1"/>
  <c r="K547" i="1"/>
  <c r="I547" i="1"/>
  <c r="H547" i="1"/>
  <c r="N547" i="1" s="1"/>
  <c r="F547" i="1" s="1"/>
  <c r="M546" i="1"/>
  <c r="N546" i="1" s="1"/>
  <c r="F546" i="1" s="1"/>
  <c r="K546" i="1"/>
  <c r="I546" i="1"/>
  <c r="H546" i="1"/>
  <c r="M545" i="1"/>
  <c r="K545" i="1"/>
  <c r="I545" i="1"/>
  <c r="H545" i="1"/>
  <c r="N545" i="1" s="1"/>
  <c r="F545" i="1" s="1"/>
  <c r="M544" i="1"/>
  <c r="K544" i="1"/>
  <c r="I544" i="1"/>
  <c r="H544" i="1"/>
  <c r="M543" i="1"/>
  <c r="K543" i="1"/>
  <c r="N543" i="1" s="1"/>
  <c r="F543" i="1" s="1"/>
  <c r="I543" i="1"/>
  <c r="H543" i="1"/>
  <c r="M542" i="1"/>
  <c r="K542" i="1"/>
  <c r="N542" i="1" s="1"/>
  <c r="F542" i="1" s="1"/>
  <c r="I542" i="1"/>
  <c r="H542" i="1"/>
  <c r="M541" i="1"/>
  <c r="K541" i="1"/>
  <c r="N541" i="1" s="1"/>
  <c r="F541" i="1" s="1"/>
  <c r="I541" i="1"/>
  <c r="H541" i="1"/>
  <c r="M540" i="1"/>
  <c r="K540" i="1"/>
  <c r="I540" i="1"/>
  <c r="N540" i="1" s="1"/>
  <c r="F540" i="1" s="1"/>
  <c r="H540" i="1"/>
  <c r="M539" i="1"/>
  <c r="K539" i="1"/>
  <c r="I539" i="1"/>
  <c r="H539" i="1"/>
  <c r="N539" i="1" s="1"/>
  <c r="F539" i="1"/>
  <c r="M538" i="1"/>
  <c r="N538" i="1" s="1"/>
  <c r="F538" i="1" s="1"/>
  <c r="K538" i="1"/>
  <c r="I538" i="1"/>
  <c r="H538" i="1"/>
  <c r="M537" i="1"/>
  <c r="K537" i="1"/>
  <c r="I537" i="1"/>
  <c r="H537" i="1"/>
  <c r="N537" i="1" s="1"/>
  <c r="F537" i="1" s="1"/>
  <c r="M536" i="1"/>
  <c r="K536" i="1"/>
  <c r="N536" i="1" s="1"/>
  <c r="F536" i="1" s="1"/>
  <c r="I536" i="1"/>
  <c r="H536" i="1"/>
  <c r="M535" i="1"/>
  <c r="K535" i="1"/>
  <c r="N535" i="1" s="1"/>
  <c r="F535" i="1" s="1"/>
  <c r="I535" i="1"/>
  <c r="H535" i="1"/>
  <c r="M534" i="1"/>
  <c r="K534" i="1"/>
  <c r="N534" i="1" s="1"/>
  <c r="F534" i="1" s="1"/>
  <c r="I534" i="1"/>
  <c r="H534" i="1"/>
  <c r="M533" i="1"/>
  <c r="K533" i="1"/>
  <c r="N533" i="1" s="1"/>
  <c r="F533" i="1" s="1"/>
  <c r="I533" i="1"/>
  <c r="H533" i="1"/>
  <c r="M532" i="1"/>
  <c r="K532" i="1"/>
  <c r="I532" i="1"/>
  <c r="N532" i="1" s="1"/>
  <c r="F532" i="1" s="1"/>
  <c r="H532" i="1"/>
  <c r="M531" i="1"/>
  <c r="K531" i="1"/>
  <c r="I531" i="1"/>
  <c r="H531" i="1"/>
  <c r="N531" i="1" s="1"/>
  <c r="F531" i="1"/>
  <c r="M530" i="1"/>
  <c r="N530" i="1" s="1"/>
  <c r="F530" i="1" s="1"/>
  <c r="K530" i="1"/>
  <c r="I530" i="1"/>
  <c r="H530" i="1"/>
  <c r="M529" i="1"/>
  <c r="K529" i="1"/>
  <c r="I529" i="1"/>
  <c r="H529" i="1"/>
  <c r="N529" i="1" s="1"/>
  <c r="F529" i="1" s="1"/>
  <c r="M528" i="1"/>
  <c r="K528" i="1"/>
  <c r="I528" i="1"/>
  <c r="H528" i="1"/>
  <c r="M527" i="1"/>
  <c r="K527" i="1"/>
  <c r="N527" i="1" s="1"/>
  <c r="F527" i="1" s="1"/>
  <c r="I527" i="1"/>
  <c r="H527" i="1"/>
  <c r="M526" i="1"/>
  <c r="K526" i="1"/>
  <c r="N526" i="1" s="1"/>
  <c r="F526" i="1" s="1"/>
  <c r="I526" i="1"/>
  <c r="H526" i="1"/>
  <c r="N525" i="1"/>
  <c r="F525" i="1" s="1"/>
  <c r="M525" i="1"/>
  <c r="K525" i="1"/>
  <c r="I525" i="1"/>
  <c r="H525" i="1"/>
  <c r="M524" i="1"/>
  <c r="K524" i="1"/>
  <c r="I524" i="1"/>
  <c r="N524" i="1" s="1"/>
  <c r="F524" i="1" s="1"/>
  <c r="H524" i="1"/>
  <c r="M523" i="1"/>
  <c r="K523" i="1"/>
  <c r="I523" i="1"/>
  <c r="H523" i="1"/>
  <c r="N523" i="1" s="1"/>
  <c r="F523" i="1"/>
  <c r="M522" i="1"/>
  <c r="N522" i="1" s="1"/>
  <c r="F522" i="1" s="1"/>
  <c r="K522" i="1"/>
  <c r="I522" i="1"/>
  <c r="H522" i="1"/>
  <c r="M521" i="1"/>
  <c r="K521" i="1"/>
  <c r="I521" i="1"/>
  <c r="H521" i="1"/>
  <c r="N521" i="1" s="1"/>
  <c r="F521" i="1" s="1"/>
  <c r="M520" i="1"/>
  <c r="K520" i="1"/>
  <c r="I520" i="1"/>
  <c r="H520" i="1"/>
  <c r="M519" i="1"/>
  <c r="K519" i="1"/>
  <c r="N519" i="1" s="1"/>
  <c r="F519" i="1" s="1"/>
  <c r="I519" i="1"/>
  <c r="H519" i="1"/>
  <c r="M518" i="1"/>
  <c r="K518" i="1"/>
  <c r="N518" i="1" s="1"/>
  <c r="F518" i="1" s="1"/>
  <c r="I518" i="1"/>
  <c r="H518" i="1"/>
  <c r="M517" i="1"/>
  <c r="K517" i="1"/>
  <c r="N517" i="1" s="1"/>
  <c r="F517" i="1" s="1"/>
  <c r="I517" i="1"/>
  <c r="H517" i="1"/>
  <c r="M516" i="1"/>
  <c r="K516" i="1"/>
  <c r="I516" i="1"/>
  <c r="N516" i="1" s="1"/>
  <c r="F516" i="1" s="1"/>
  <c r="H516" i="1"/>
  <c r="M515" i="1"/>
  <c r="K515" i="1"/>
  <c r="I515" i="1"/>
  <c r="H515" i="1"/>
  <c r="N515" i="1" s="1"/>
  <c r="F515" i="1" s="1"/>
  <c r="M514" i="1"/>
  <c r="N514" i="1" s="1"/>
  <c r="F514" i="1" s="1"/>
  <c r="K514" i="1"/>
  <c r="I514" i="1"/>
  <c r="H514" i="1"/>
  <c r="M513" i="1"/>
  <c r="K513" i="1"/>
  <c r="I513" i="1"/>
  <c r="H513" i="1"/>
  <c r="N513" i="1" s="1"/>
  <c r="F513" i="1" s="1"/>
  <c r="M512" i="1"/>
  <c r="K512" i="1"/>
  <c r="I512" i="1"/>
  <c r="H512" i="1"/>
  <c r="M511" i="1"/>
  <c r="K511" i="1"/>
  <c r="N511" i="1" s="1"/>
  <c r="F511" i="1" s="1"/>
  <c r="I511" i="1"/>
  <c r="H511" i="1"/>
  <c r="M510" i="1"/>
  <c r="K510" i="1"/>
  <c r="N510" i="1" s="1"/>
  <c r="F510" i="1" s="1"/>
  <c r="I510" i="1"/>
  <c r="H510" i="1"/>
  <c r="M509" i="1"/>
  <c r="K509" i="1"/>
  <c r="N509" i="1" s="1"/>
  <c r="F509" i="1" s="1"/>
  <c r="I509" i="1"/>
  <c r="H509" i="1"/>
  <c r="M508" i="1"/>
  <c r="K508" i="1"/>
  <c r="I508" i="1"/>
  <c r="N508" i="1" s="1"/>
  <c r="F508" i="1" s="1"/>
  <c r="H508" i="1"/>
  <c r="M507" i="1"/>
  <c r="K507" i="1"/>
  <c r="I507" i="1"/>
  <c r="H507" i="1"/>
  <c r="N507" i="1" s="1"/>
  <c r="F507" i="1"/>
  <c r="M506" i="1"/>
  <c r="N506" i="1" s="1"/>
  <c r="F506" i="1" s="1"/>
  <c r="K506" i="1"/>
  <c r="I506" i="1"/>
  <c r="H506" i="1"/>
  <c r="M505" i="1"/>
  <c r="K505" i="1"/>
  <c r="I505" i="1"/>
  <c r="H505" i="1"/>
  <c r="N505" i="1" s="1"/>
  <c r="F505" i="1" s="1"/>
  <c r="M504" i="1"/>
  <c r="K504" i="1"/>
  <c r="N504" i="1" s="1"/>
  <c r="F504" i="1" s="1"/>
  <c r="I504" i="1"/>
  <c r="H504" i="1"/>
  <c r="M503" i="1"/>
  <c r="K503" i="1"/>
  <c r="N503" i="1" s="1"/>
  <c r="F503" i="1" s="1"/>
  <c r="I503" i="1"/>
  <c r="H503" i="1"/>
  <c r="M502" i="1"/>
  <c r="K502" i="1"/>
  <c r="N502" i="1" s="1"/>
  <c r="F502" i="1" s="1"/>
  <c r="I502" i="1"/>
  <c r="H502" i="1"/>
  <c r="M501" i="1"/>
  <c r="K501" i="1"/>
  <c r="N501" i="1" s="1"/>
  <c r="F501" i="1" s="1"/>
  <c r="I501" i="1"/>
  <c r="H501" i="1"/>
  <c r="M500" i="1"/>
  <c r="K500" i="1"/>
  <c r="I500" i="1"/>
  <c r="N500" i="1" s="1"/>
  <c r="F500" i="1" s="1"/>
  <c r="H500" i="1"/>
  <c r="M499" i="1"/>
  <c r="K499" i="1"/>
  <c r="I499" i="1"/>
  <c r="H499" i="1"/>
  <c r="N499" i="1" s="1"/>
  <c r="F499" i="1"/>
  <c r="M498" i="1"/>
  <c r="N498" i="1" s="1"/>
  <c r="F498" i="1" s="1"/>
  <c r="K498" i="1"/>
  <c r="I498" i="1"/>
  <c r="H498" i="1"/>
  <c r="M497" i="1"/>
  <c r="K497" i="1"/>
  <c r="I497" i="1"/>
  <c r="H497" i="1"/>
  <c r="N497" i="1" s="1"/>
  <c r="F497" i="1" s="1"/>
  <c r="M496" i="1"/>
  <c r="K496" i="1"/>
  <c r="I496" i="1"/>
  <c r="H496" i="1"/>
  <c r="M495" i="1"/>
  <c r="K495" i="1"/>
  <c r="N495" i="1" s="1"/>
  <c r="F495" i="1" s="1"/>
  <c r="I495" i="1"/>
  <c r="H495" i="1"/>
  <c r="M494" i="1"/>
  <c r="K494" i="1"/>
  <c r="N494" i="1" s="1"/>
  <c r="F494" i="1" s="1"/>
  <c r="I494" i="1"/>
  <c r="H494" i="1"/>
  <c r="N493" i="1"/>
  <c r="F493" i="1" s="1"/>
  <c r="M493" i="1"/>
  <c r="K493" i="1"/>
  <c r="I493" i="1"/>
  <c r="H493" i="1"/>
  <c r="M492" i="1"/>
  <c r="K492" i="1"/>
  <c r="I492" i="1"/>
  <c r="N492" i="1" s="1"/>
  <c r="F492" i="1" s="1"/>
  <c r="H492" i="1"/>
  <c r="M491" i="1"/>
  <c r="K491" i="1"/>
  <c r="I491" i="1"/>
  <c r="H491" i="1"/>
  <c r="N491" i="1" s="1"/>
  <c r="F491" i="1"/>
  <c r="M490" i="1"/>
  <c r="N490" i="1" s="1"/>
  <c r="F490" i="1" s="1"/>
  <c r="K490" i="1"/>
  <c r="I490" i="1"/>
  <c r="H490" i="1"/>
  <c r="M489" i="1"/>
  <c r="K489" i="1"/>
  <c r="I489" i="1"/>
  <c r="H489" i="1"/>
  <c r="N489" i="1" s="1"/>
  <c r="F489" i="1" s="1"/>
  <c r="M488" i="1"/>
  <c r="K488" i="1"/>
  <c r="I488" i="1"/>
  <c r="H488" i="1"/>
  <c r="M487" i="1"/>
  <c r="K487" i="1"/>
  <c r="N487" i="1" s="1"/>
  <c r="F487" i="1" s="1"/>
  <c r="I487" i="1"/>
  <c r="H487" i="1"/>
  <c r="M486" i="1"/>
  <c r="K486" i="1"/>
  <c r="N486" i="1" s="1"/>
  <c r="F486" i="1" s="1"/>
  <c r="I486" i="1"/>
  <c r="H486" i="1"/>
  <c r="M485" i="1"/>
  <c r="K485" i="1"/>
  <c r="N485" i="1" s="1"/>
  <c r="F485" i="1" s="1"/>
  <c r="I485" i="1"/>
  <c r="H485" i="1"/>
  <c r="M484" i="1"/>
  <c r="K484" i="1"/>
  <c r="I484" i="1"/>
  <c r="N484" i="1" s="1"/>
  <c r="F484" i="1" s="1"/>
  <c r="H484" i="1"/>
  <c r="M483" i="1"/>
  <c r="K483" i="1"/>
  <c r="I483" i="1"/>
  <c r="H483" i="1"/>
  <c r="N483" i="1" s="1"/>
  <c r="F483" i="1" s="1"/>
  <c r="M482" i="1"/>
  <c r="N482" i="1" s="1"/>
  <c r="F482" i="1" s="1"/>
  <c r="K482" i="1"/>
  <c r="I482" i="1"/>
  <c r="H482" i="1"/>
  <c r="M481" i="1"/>
  <c r="K481" i="1"/>
  <c r="I481" i="1"/>
  <c r="H481" i="1"/>
  <c r="N481" i="1" s="1"/>
  <c r="F481" i="1" s="1"/>
  <c r="M480" i="1"/>
  <c r="K480" i="1"/>
  <c r="I480" i="1"/>
  <c r="H480" i="1"/>
  <c r="M479" i="1"/>
  <c r="K479" i="1"/>
  <c r="N479" i="1" s="1"/>
  <c r="F479" i="1" s="1"/>
  <c r="I479" i="1"/>
  <c r="H479" i="1"/>
  <c r="M478" i="1"/>
  <c r="K478" i="1"/>
  <c r="N478" i="1" s="1"/>
  <c r="F478" i="1" s="1"/>
  <c r="I478" i="1"/>
  <c r="H478" i="1"/>
  <c r="M477" i="1"/>
  <c r="K477" i="1"/>
  <c r="N477" i="1" s="1"/>
  <c r="F477" i="1" s="1"/>
  <c r="I477" i="1"/>
  <c r="H477" i="1"/>
  <c r="M476" i="1"/>
  <c r="K476" i="1"/>
  <c r="I476" i="1"/>
  <c r="N476" i="1" s="1"/>
  <c r="F476" i="1" s="1"/>
  <c r="H476" i="1"/>
  <c r="M475" i="1"/>
  <c r="K475" i="1"/>
  <c r="I475" i="1"/>
  <c r="H475" i="1"/>
  <c r="N475" i="1" s="1"/>
  <c r="F475" i="1"/>
  <c r="M474" i="1"/>
  <c r="N474" i="1" s="1"/>
  <c r="F474" i="1" s="1"/>
  <c r="K474" i="1"/>
  <c r="I474" i="1"/>
  <c r="H474" i="1"/>
  <c r="M473" i="1"/>
  <c r="K473" i="1"/>
  <c r="I473" i="1"/>
  <c r="H473" i="1"/>
  <c r="N473" i="1" s="1"/>
  <c r="F473" i="1" s="1"/>
  <c r="M472" i="1"/>
  <c r="K472" i="1"/>
  <c r="N472" i="1" s="1"/>
  <c r="F472" i="1" s="1"/>
  <c r="I472" i="1"/>
  <c r="H472" i="1"/>
  <c r="M471" i="1"/>
  <c r="K471" i="1"/>
  <c r="N471" i="1" s="1"/>
  <c r="F471" i="1" s="1"/>
  <c r="I471" i="1"/>
  <c r="H471" i="1"/>
  <c r="M470" i="1"/>
  <c r="K470" i="1"/>
  <c r="N470" i="1" s="1"/>
  <c r="F470" i="1" s="1"/>
  <c r="I470" i="1"/>
  <c r="H470" i="1"/>
  <c r="M469" i="1"/>
  <c r="K469" i="1"/>
  <c r="N469" i="1" s="1"/>
  <c r="F469" i="1" s="1"/>
  <c r="I469" i="1"/>
  <c r="H469" i="1"/>
  <c r="M468" i="1"/>
  <c r="K468" i="1"/>
  <c r="I468" i="1"/>
  <c r="N468" i="1" s="1"/>
  <c r="F468" i="1" s="1"/>
  <c r="H468" i="1"/>
  <c r="M467" i="1"/>
  <c r="K467" i="1"/>
  <c r="I467" i="1"/>
  <c r="H467" i="1"/>
  <c r="N467" i="1" s="1"/>
  <c r="F467" i="1"/>
  <c r="M466" i="1"/>
  <c r="N466" i="1" s="1"/>
  <c r="F466" i="1" s="1"/>
  <c r="K466" i="1"/>
  <c r="I466" i="1"/>
  <c r="H466" i="1"/>
  <c r="M465" i="1"/>
  <c r="K465" i="1"/>
  <c r="I465" i="1"/>
  <c r="H465" i="1"/>
  <c r="N465" i="1" s="1"/>
  <c r="F465" i="1" s="1"/>
  <c r="M464" i="1"/>
  <c r="K464" i="1"/>
  <c r="I464" i="1"/>
  <c r="H464" i="1"/>
  <c r="M463" i="1"/>
  <c r="K463" i="1"/>
  <c r="N463" i="1" s="1"/>
  <c r="F463" i="1" s="1"/>
  <c r="I463" i="1"/>
  <c r="H463" i="1"/>
  <c r="M462" i="1"/>
  <c r="K462" i="1"/>
  <c r="N462" i="1" s="1"/>
  <c r="F462" i="1" s="1"/>
  <c r="I462" i="1"/>
  <c r="H462" i="1"/>
  <c r="N461" i="1"/>
  <c r="F461" i="1" s="1"/>
  <c r="M461" i="1"/>
  <c r="K461" i="1"/>
  <c r="I461" i="1"/>
  <c r="H461" i="1"/>
  <c r="M460" i="1"/>
  <c r="K460" i="1"/>
  <c r="I460" i="1"/>
  <c r="N460" i="1" s="1"/>
  <c r="F460" i="1" s="1"/>
  <c r="H460" i="1"/>
  <c r="M459" i="1"/>
  <c r="K459" i="1"/>
  <c r="I459" i="1"/>
  <c r="H459" i="1"/>
  <c r="N459" i="1" s="1"/>
  <c r="F459" i="1"/>
  <c r="M458" i="1"/>
  <c r="N458" i="1" s="1"/>
  <c r="F458" i="1" s="1"/>
  <c r="K458" i="1"/>
  <c r="I458" i="1"/>
  <c r="H458" i="1"/>
  <c r="M457" i="1"/>
  <c r="K457" i="1"/>
  <c r="I457" i="1"/>
  <c r="H457" i="1"/>
  <c r="N457" i="1" s="1"/>
  <c r="F457" i="1" s="1"/>
  <c r="M456" i="1"/>
  <c r="K456" i="1"/>
  <c r="I456" i="1"/>
  <c r="H456" i="1"/>
  <c r="M455" i="1"/>
  <c r="K455" i="1"/>
  <c r="N455" i="1" s="1"/>
  <c r="F455" i="1" s="1"/>
  <c r="I455" i="1"/>
  <c r="H455" i="1"/>
  <c r="M454" i="1"/>
  <c r="K454" i="1"/>
  <c r="N454" i="1" s="1"/>
  <c r="F454" i="1" s="1"/>
  <c r="I454" i="1"/>
  <c r="H454" i="1"/>
  <c r="M453" i="1"/>
  <c r="K453" i="1"/>
  <c r="N453" i="1" s="1"/>
  <c r="F453" i="1" s="1"/>
  <c r="I453" i="1"/>
  <c r="H453" i="1"/>
  <c r="M452" i="1"/>
  <c r="K452" i="1"/>
  <c r="I452" i="1"/>
  <c r="N452" i="1" s="1"/>
  <c r="F452" i="1" s="1"/>
  <c r="H452" i="1"/>
  <c r="M451" i="1"/>
  <c r="K451" i="1"/>
  <c r="I451" i="1"/>
  <c r="H451" i="1"/>
  <c r="N451" i="1" s="1"/>
  <c r="F451" i="1" s="1"/>
  <c r="M450" i="1"/>
  <c r="N450" i="1" s="1"/>
  <c r="F450" i="1" s="1"/>
  <c r="K450" i="1"/>
  <c r="I450" i="1"/>
  <c r="H450" i="1"/>
  <c r="M449" i="1"/>
  <c r="K449" i="1"/>
  <c r="I449" i="1"/>
  <c r="H449" i="1"/>
  <c r="N449" i="1" s="1"/>
  <c r="F449" i="1" s="1"/>
  <c r="M448" i="1"/>
  <c r="K448" i="1"/>
  <c r="I448" i="1"/>
  <c r="H448" i="1"/>
  <c r="M447" i="1"/>
  <c r="K447" i="1"/>
  <c r="N447" i="1" s="1"/>
  <c r="F447" i="1" s="1"/>
  <c r="I447" i="1"/>
  <c r="H447" i="1"/>
  <c r="M446" i="1"/>
  <c r="K446" i="1"/>
  <c r="N446" i="1" s="1"/>
  <c r="F446" i="1" s="1"/>
  <c r="I446" i="1"/>
  <c r="H446" i="1"/>
  <c r="M445" i="1"/>
  <c r="K445" i="1"/>
  <c r="N445" i="1" s="1"/>
  <c r="F445" i="1" s="1"/>
  <c r="I445" i="1"/>
  <c r="H445" i="1"/>
  <c r="M444" i="1"/>
  <c r="K444" i="1"/>
  <c r="I444" i="1"/>
  <c r="N444" i="1" s="1"/>
  <c r="F444" i="1" s="1"/>
  <c r="H444" i="1"/>
  <c r="M443" i="1"/>
  <c r="K443" i="1"/>
  <c r="I443" i="1"/>
  <c r="H443" i="1"/>
  <c r="N443" i="1" s="1"/>
  <c r="F443" i="1"/>
  <c r="M442" i="1"/>
  <c r="N442" i="1" s="1"/>
  <c r="F442" i="1" s="1"/>
  <c r="K442" i="1"/>
  <c r="I442" i="1"/>
  <c r="H442" i="1"/>
  <c r="M441" i="1"/>
  <c r="K441" i="1"/>
  <c r="I441" i="1"/>
  <c r="H441" i="1"/>
  <c r="N441" i="1" s="1"/>
  <c r="F441" i="1" s="1"/>
  <c r="M440" i="1"/>
  <c r="K440" i="1"/>
  <c r="N440" i="1" s="1"/>
  <c r="F440" i="1" s="1"/>
  <c r="I440" i="1"/>
  <c r="H440" i="1"/>
  <c r="M439" i="1"/>
  <c r="K439" i="1"/>
  <c r="N439" i="1" s="1"/>
  <c r="F439" i="1" s="1"/>
  <c r="I439" i="1"/>
  <c r="H439" i="1"/>
  <c r="M438" i="1"/>
  <c r="K438" i="1"/>
  <c r="N438" i="1" s="1"/>
  <c r="F438" i="1" s="1"/>
  <c r="I438" i="1"/>
  <c r="H438" i="1"/>
  <c r="M437" i="1"/>
  <c r="K437" i="1"/>
  <c r="N437" i="1" s="1"/>
  <c r="F437" i="1" s="1"/>
  <c r="I437" i="1"/>
  <c r="H437" i="1"/>
  <c r="M436" i="1"/>
  <c r="K436" i="1"/>
  <c r="I436" i="1"/>
  <c r="N436" i="1" s="1"/>
  <c r="F436" i="1" s="1"/>
  <c r="H436" i="1"/>
  <c r="M435" i="1"/>
  <c r="K435" i="1"/>
  <c r="I435" i="1"/>
  <c r="H435" i="1"/>
  <c r="N435" i="1" s="1"/>
  <c r="F435" i="1"/>
  <c r="M434" i="1"/>
  <c r="N434" i="1" s="1"/>
  <c r="F434" i="1" s="1"/>
  <c r="K434" i="1"/>
  <c r="I434" i="1"/>
  <c r="H434" i="1"/>
  <c r="M433" i="1"/>
  <c r="K433" i="1"/>
  <c r="I433" i="1"/>
  <c r="H433" i="1"/>
  <c r="N433" i="1" s="1"/>
  <c r="F433" i="1" s="1"/>
  <c r="M432" i="1"/>
  <c r="K432" i="1"/>
  <c r="I432" i="1"/>
  <c r="H432" i="1"/>
  <c r="M431" i="1"/>
  <c r="K431" i="1"/>
  <c r="N431" i="1" s="1"/>
  <c r="F431" i="1" s="1"/>
  <c r="I431" i="1"/>
  <c r="H431" i="1"/>
  <c r="M430" i="1"/>
  <c r="K430" i="1"/>
  <c r="N430" i="1" s="1"/>
  <c r="F430" i="1" s="1"/>
  <c r="I430" i="1"/>
  <c r="H430" i="1"/>
  <c r="N429" i="1"/>
  <c r="F429" i="1" s="1"/>
  <c r="M429" i="1"/>
  <c r="K429" i="1"/>
  <c r="I429" i="1"/>
  <c r="H429" i="1"/>
  <c r="M428" i="1"/>
  <c r="K428" i="1"/>
  <c r="I428" i="1"/>
  <c r="N428" i="1" s="1"/>
  <c r="F428" i="1" s="1"/>
  <c r="H428" i="1"/>
  <c r="M427" i="1"/>
  <c r="K427" i="1"/>
  <c r="I427" i="1"/>
  <c r="H427" i="1"/>
  <c r="N427" i="1" s="1"/>
  <c r="F427" i="1"/>
  <c r="M426" i="1"/>
  <c r="N426" i="1" s="1"/>
  <c r="F426" i="1" s="1"/>
  <c r="K426" i="1"/>
  <c r="I426" i="1"/>
  <c r="H426" i="1"/>
  <c r="M425" i="1"/>
  <c r="K425" i="1"/>
  <c r="I425" i="1"/>
  <c r="H425" i="1"/>
  <c r="N425" i="1" s="1"/>
  <c r="F425" i="1" s="1"/>
  <c r="M424" i="1"/>
  <c r="K424" i="1"/>
  <c r="I424" i="1"/>
  <c r="H424" i="1"/>
  <c r="M423" i="1"/>
  <c r="K423" i="1"/>
  <c r="N423" i="1" s="1"/>
  <c r="F423" i="1" s="1"/>
  <c r="I423" i="1"/>
  <c r="H423" i="1"/>
  <c r="M422" i="1"/>
  <c r="K422" i="1"/>
  <c r="N422" i="1" s="1"/>
  <c r="F422" i="1" s="1"/>
  <c r="I422" i="1"/>
  <c r="H422" i="1"/>
  <c r="M421" i="1"/>
  <c r="K421" i="1"/>
  <c r="N421" i="1" s="1"/>
  <c r="F421" i="1" s="1"/>
  <c r="I421" i="1"/>
  <c r="H421" i="1"/>
  <c r="M420" i="1"/>
  <c r="K420" i="1"/>
  <c r="I420" i="1"/>
  <c r="N420" i="1" s="1"/>
  <c r="F420" i="1" s="1"/>
  <c r="H420" i="1"/>
  <c r="M419" i="1"/>
  <c r="K419" i="1"/>
  <c r="I419" i="1"/>
  <c r="H419" i="1"/>
  <c r="N419" i="1" s="1"/>
  <c r="F419" i="1" s="1"/>
  <c r="M418" i="1"/>
  <c r="N418" i="1" s="1"/>
  <c r="F418" i="1" s="1"/>
  <c r="K418" i="1"/>
  <c r="I418" i="1"/>
  <c r="H418" i="1"/>
  <c r="M417" i="1"/>
  <c r="K417" i="1"/>
  <c r="I417" i="1"/>
  <c r="H417" i="1"/>
  <c r="N417" i="1" s="1"/>
  <c r="F417" i="1" s="1"/>
  <c r="M416" i="1"/>
  <c r="K416" i="1"/>
  <c r="I416" i="1"/>
  <c r="H416" i="1"/>
  <c r="M415" i="1"/>
  <c r="K415" i="1"/>
  <c r="N415" i="1" s="1"/>
  <c r="F415" i="1" s="1"/>
  <c r="I415" i="1"/>
  <c r="H415" i="1"/>
  <c r="M414" i="1"/>
  <c r="K414" i="1"/>
  <c r="N414" i="1" s="1"/>
  <c r="F414" i="1" s="1"/>
  <c r="I414" i="1"/>
  <c r="H414" i="1"/>
  <c r="M413" i="1"/>
  <c r="K413" i="1"/>
  <c r="N413" i="1" s="1"/>
  <c r="F413" i="1" s="1"/>
  <c r="I413" i="1"/>
  <c r="H413" i="1"/>
  <c r="M412" i="1"/>
  <c r="K412" i="1"/>
  <c r="I412" i="1"/>
  <c r="N412" i="1" s="1"/>
  <c r="F412" i="1" s="1"/>
  <c r="H412" i="1"/>
  <c r="M411" i="1"/>
  <c r="K411" i="1"/>
  <c r="I411" i="1"/>
  <c r="H411" i="1"/>
  <c r="N411" i="1" s="1"/>
  <c r="F411" i="1"/>
  <c r="M410" i="1"/>
  <c r="N410" i="1" s="1"/>
  <c r="F410" i="1" s="1"/>
  <c r="K410" i="1"/>
  <c r="I410" i="1"/>
  <c r="H410" i="1"/>
  <c r="M409" i="1"/>
  <c r="K409" i="1"/>
  <c r="I409" i="1"/>
  <c r="H409" i="1"/>
  <c r="N409" i="1" s="1"/>
  <c r="F409" i="1" s="1"/>
  <c r="M408" i="1"/>
  <c r="K408" i="1"/>
  <c r="N408" i="1" s="1"/>
  <c r="F408" i="1" s="1"/>
  <c r="I408" i="1"/>
  <c r="H408" i="1"/>
  <c r="M407" i="1"/>
  <c r="K407" i="1"/>
  <c r="N407" i="1" s="1"/>
  <c r="F407" i="1" s="1"/>
  <c r="I407" i="1"/>
  <c r="H407" i="1"/>
  <c r="M406" i="1"/>
  <c r="K406" i="1"/>
  <c r="N406" i="1" s="1"/>
  <c r="F406" i="1" s="1"/>
  <c r="I406" i="1"/>
  <c r="H406" i="1"/>
  <c r="M405" i="1"/>
  <c r="K405" i="1"/>
  <c r="N405" i="1" s="1"/>
  <c r="F405" i="1" s="1"/>
  <c r="I405" i="1"/>
  <c r="H405" i="1"/>
  <c r="M404" i="1"/>
  <c r="K404" i="1"/>
  <c r="I404" i="1"/>
  <c r="N404" i="1" s="1"/>
  <c r="F404" i="1" s="1"/>
  <c r="H404" i="1"/>
  <c r="M403" i="1"/>
  <c r="K403" i="1"/>
  <c r="I403" i="1"/>
  <c r="H403" i="1"/>
  <c r="N403" i="1" s="1"/>
  <c r="F403" i="1"/>
  <c r="M402" i="1"/>
  <c r="N402" i="1" s="1"/>
  <c r="F402" i="1" s="1"/>
  <c r="K402" i="1"/>
  <c r="I402" i="1"/>
  <c r="H402" i="1"/>
  <c r="M401" i="1"/>
  <c r="K401" i="1"/>
  <c r="I401" i="1"/>
  <c r="H401" i="1"/>
  <c r="N401" i="1" s="1"/>
  <c r="F401" i="1" s="1"/>
  <c r="M400" i="1"/>
  <c r="K400" i="1"/>
  <c r="I400" i="1"/>
  <c r="H400" i="1"/>
  <c r="M399" i="1"/>
  <c r="K399" i="1"/>
  <c r="N399" i="1" s="1"/>
  <c r="F399" i="1" s="1"/>
  <c r="I399" i="1"/>
  <c r="H399" i="1"/>
  <c r="M398" i="1"/>
  <c r="K398" i="1"/>
  <c r="N398" i="1" s="1"/>
  <c r="F398" i="1" s="1"/>
  <c r="I398" i="1"/>
  <c r="H398" i="1"/>
  <c r="N397" i="1"/>
  <c r="F397" i="1" s="1"/>
  <c r="M397" i="1"/>
  <c r="K397" i="1"/>
  <c r="I397" i="1"/>
  <c r="H397" i="1"/>
  <c r="M396" i="1"/>
  <c r="K396" i="1"/>
  <c r="I396" i="1"/>
  <c r="N396" i="1" s="1"/>
  <c r="F396" i="1" s="1"/>
  <c r="H396" i="1"/>
  <c r="M395" i="1"/>
  <c r="K395" i="1"/>
  <c r="I395" i="1"/>
  <c r="H395" i="1"/>
  <c r="N395" i="1" s="1"/>
  <c r="F395" i="1"/>
  <c r="M394" i="1"/>
  <c r="N394" i="1" s="1"/>
  <c r="F394" i="1" s="1"/>
  <c r="K394" i="1"/>
  <c r="I394" i="1"/>
  <c r="H394" i="1"/>
  <c r="M393" i="1"/>
  <c r="K393" i="1"/>
  <c r="I393" i="1"/>
  <c r="H393" i="1"/>
  <c r="N393" i="1" s="1"/>
  <c r="F393" i="1" s="1"/>
  <c r="M392" i="1"/>
  <c r="K392" i="1"/>
  <c r="I392" i="1"/>
  <c r="H392" i="1"/>
  <c r="M391" i="1"/>
  <c r="K391" i="1"/>
  <c r="N391" i="1" s="1"/>
  <c r="F391" i="1" s="1"/>
  <c r="I391" i="1"/>
  <c r="H391" i="1"/>
  <c r="M390" i="1"/>
  <c r="K390" i="1"/>
  <c r="N390" i="1" s="1"/>
  <c r="F390" i="1" s="1"/>
  <c r="I390" i="1"/>
  <c r="H390" i="1"/>
  <c r="M389" i="1"/>
  <c r="K389" i="1"/>
  <c r="N389" i="1" s="1"/>
  <c r="F389" i="1" s="1"/>
  <c r="I389" i="1"/>
  <c r="H389" i="1"/>
  <c r="M388" i="1"/>
  <c r="K388" i="1"/>
  <c r="I388" i="1"/>
  <c r="N388" i="1" s="1"/>
  <c r="F388" i="1" s="1"/>
  <c r="H388" i="1"/>
  <c r="M387" i="1"/>
  <c r="K387" i="1"/>
  <c r="I387" i="1"/>
  <c r="H387" i="1"/>
  <c r="N387" i="1" s="1"/>
  <c r="F387" i="1" s="1"/>
  <c r="M386" i="1"/>
  <c r="N386" i="1" s="1"/>
  <c r="F386" i="1" s="1"/>
  <c r="K386" i="1"/>
  <c r="I386" i="1"/>
  <c r="H386" i="1"/>
  <c r="M385" i="1"/>
  <c r="K385" i="1"/>
  <c r="I385" i="1"/>
  <c r="H385" i="1"/>
  <c r="N385" i="1" s="1"/>
  <c r="F385" i="1" s="1"/>
  <c r="M384" i="1"/>
  <c r="K384" i="1"/>
  <c r="I384" i="1"/>
  <c r="H384" i="1"/>
  <c r="M383" i="1"/>
  <c r="K383" i="1"/>
  <c r="N383" i="1" s="1"/>
  <c r="F383" i="1" s="1"/>
  <c r="I383" i="1"/>
  <c r="H383" i="1"/>
  <c r="M382" i="1"/>
  <c r="K382" i="1"/>
  <c r="N382" i="1" s="1"/>
  <c r="F382" i="1" s="1"/>
  <c r="I382" i="1"/>
  <c r="H382" i="1"/>
  <c r="M381" i="1"/>
  <c r="K381" i="1"/>
  <c r="N381" i="1" s="1"/>
  <c r="F381" i="1" s="1"/>
  <c r="I381" i="1"/>
  <c r="H381" i="1"/>
  <c r="M380" i="1"/>
  <c r="K380" i="1"/>
  <c r="I380" i="1"/>
  <c r="N380" i="1" s="1"/>
  <c r="F380" i="1" s="1"/>
  <c r="H380" i="1"/>
  <c r="M379" i="1"/>
  <c r="K379" i="1"/>
  <c r="I379" i="1"/>
  <c r="H379" i="1"/>
  <c r="N379" i="1" s="1"/>
  <c r="F379" i="1"/>
  <c r="M378" i="1"/>
  <c r="N378" i="1" s="1"/>
  <c r="F378" i="1" s="1"/>
  <c r="K378" i="1"/>
  <c r="I378" i="1"/>
  <c r="H378" i="1"/>
  <c r="M377" i="1"/>
  <c r="K377" i="1"/>
  <c r="I377" i="1"/>
  <c r="H377" i="1"/>
  <c r="N377" i="1" s="1"/>
  <c r="F377" i="1" s="1"/>
  <c r="M376" i="1"/>
  <c r="K376" i="1"/>
  <c r="I376" i="1"/>
  <c r="H376" i="1"/>
  <c r="M375" i="1"/>
  <c r="K375" i="1"/>
  <c r="N375" i="1" s="1"/>
  <c r="I375" i="1"/>
  <c r="H375" i="1"/>
  <c r="F375" i="1"/>
  <c r="M374" i="1"/>
  <c r="K374" i="1"/>
  <c r="N374" i="1" s="1"/>
  <c r="F374" i="1" s="1"/>
  <c r="I374" i="1"/>
  <c r="H374" i="1"/>
  <c r="M373" i="1"/>
  <c r="K373" i="1"/>
  <c r="N373" i="1" s="1"/>
  <c r="F373" i="1" s="1"/>
  <c r="I373" i="1"/>
  <c r="H373" i="1"/>
  <c r="M372" i="1"/>
  <c r="K372" i="1"/>
  <c r="I372" i="1"/>
  <c r="N372" i="1" s="1"/>
  <c r="F372" i="1" s="1"/>
  <c r="H372" i="1"/>
  <c r="M371" i="1"/>
  <c r="K371" i="1"/>
  <c r="I371" i="1"/>
  <c r="H371" i="1"/>
  <c r="N371" i="1" s="1"/>
  <c r="F371" i="1"/>
  <c r="M370" i="1"/>
  <c r="N370" i="1" s="1"/>
  <c r="F370" i="1" s="1"/>
  <c r="K370" i="1"/>
  <c r="I370" i="1"/>
  <c r="H370" i="1"/>
  <c r="M369" i="1"/>
  <c r="K369" i="1"/>
  <c r="I369" i="1"/>
  <c r="H369" i="1"/>
  <c r="M368" i="1"/>
  <c r="K368" i="1"/>
  <c r="I368" i="1"/>
  <c r="H368" i="1"/>
  <c r="M367" i="1"/>
  <c r="K367" i="1"/>
  <c r="N367" i="1" s="1"/>
  <c r="F367" i="1" s="1"/>
  <c r="I367" i="1"/>
  <c r="H367" i="1"/>
  <c r="M366" i="1"/>
  <c r="K366" i="1"/>
  <c r="N366" i="1" s="1"/>
  <c r="F366" i="1" s="1"/>
  <c r="I366" i="1"/>
  <c r="H366" i="1"/>
  <c r="M365" i="1"/>
  <c r="K365" i="1"/>
  <c r="I365" i="1"/>
  <c r="N365" i="1" s="1"/>
  <c r="F365" i="1" s="1"/>
  <c r="H365" i="1"/>
  <c r="M364" i="1"/>
  <c r="K364" i="1"/>
  <c r="I364" i="1"/>
  <c r="N364" i="1" s="1"/>
  <c r="F364" i="1" s="1"/>
  <c r="H364" i="1"/>
  <c r="M363" i="1"/>
  <c r="K363" i="1"/>
  <c r="I363" i="1"/>
  <c r="H363" i="1"/>
  <c r="N363" i="1" s="1"/>
  <c r="F363" i="1" s="1"/>
  <c r="N362" i="1"/>
  <c r="F362" i="1" s="1"/>
  <c r="M362" i="1"/>
  <c r="K362" i="1"/>
  <c r="I362" i="1"/>
  <c r="H362" i="1"/>
  <c r="M361" i="1"/>
  <c r="K361" i="1"/>
  <c r="I361" i="1"/>
  <c r="H361" i="1"/>
  <c r="N361" i="1" s="1"/>
  <c r="F361" i="1" s="1"/>
  <c r="M360" i="1"/>
  <c r="K360" i="1"/>
  <c r="N360" i="1" s="1"/>
  <c r="F360" i="1" s="1"/>
  <c r="I360" i="1"/>
  <c r="H360" i="1"/>
  <c r="M359" i="1"/>
  <c r="K359" i="1"/>
  <c r="N359" i="1" s="1"/>
  <c r="F359" i="1" s="1"/>
  <c r="I359" i="1"/>
  <c r="H359" i="1"/>
  <c r="M358" i="1"/>
  <c r="K358" i="1"/>
  <c r="N358" i="1" s="1"/>
  <c r="F358" i="1" s="1"/>
  <c r="I358" i="1"/>
  <c r="H358" i="1"/>
  <c r="M357" i="1"/>
  <c r="K357" i="1"/>
  <c r="N357" i="1" s="1"/>
  <c r="F357" i="1" s="1"/>
  <c r="I357" i="1"/>
  <c r="H357" i="1"/>
  <c r="M356" i="1"/>
  <c r="K356" i="1"/>
  <c r="I356" i="1"/>
  <c r="N356" i="1" s="1"/>
  <c r="F356" i="1" s="1"/>
  <c r="H356" i="1"/>
  <c r="M355" i="1"/>
  <c r="K355" i="1"/>
  <c r="I355" i="1"/>
  <c r="H355" i="1"/>
  <c r="N355" i="1" s="1"/>
  <c r="F355" i="1"/>
  <c r="M354" i="1"/>
  <c r="N354" i="1" s="1"/>
  <c r="F354" i="1" s="1"/>
  <c r="K354" i="1"/>
  <c r="I354" i="1"/>
  <c r="H354" i="1"/>
  <c r="M353" i="1"/>
  <c r="K353" i="1"/>
  <c r="I353" i="1"/>
  <c r="H353" i="1"/>
  <c r="N353" i="1" s="1"/>
  <c r="F353" i="1" s="1"/>
  <c r="M352" i="1"/>
  <c r="K352" i="1"/>
  <c r="I352" i="1"/>
  <c r="H352" i="1"/>
  <c r="M351" i="1"/>
  <c r="K351" i="1"/>
  <c r="N351" i="1" s="1"/>
  <c r="I351" i="1"/>
  <c r="H351" i="1"/>
  <c r="F351" i="1"/>
  <c r="M350" i="1"/>
  <c r="K350" i="1"/>
  <c r="N350" i="1" s="1"/>
  <c r="F350" i="1" s="1"/>
  <c r="I350" i="1"/>
  <c r="H350" i="1"/>
  <c r="M349" i="1"/>
  <c r="K349" i="1"/>
  <c r="N349" i="1" s="1"/>
  <c r="F349" i="1" s="1"/>
  <c r="I349" i="1"/>
  <c r="H349" i="1"/>
  <c r="M348" i="1"/>
  <c r="K348" i="1"/>
  <c r="I348" i="1"/>
  <c r="N348" i="1" s="1"/>
  <c r="H348" i="1"/>
  <c r="F348" i="1"/>
  <c r="M347" i="1"/>
  <c r="K347" i="1"/>
  <c r="I347" i="1"/>
  <c r="H347" i="1"/>
  <c r="N347" i="1" s="1"/>
  <c r="F347" i="1" s="1"/>
  <c r="M346" i="1"/>
  <c r="N346" i="1" s="1"/>
  <c r="F346" i="1" s="1"/>
  <c r="K346" i="1"/>
  <c r="I346" i="1"/>
  <c r="H346" i="1"/>
  <c r="M345" i="1"/>
  <c r="K345" i="1"/>
  <c r="I345" i="1"/>
  <c r="H345" i="1"/>
  <c r="N345" i="1" s="1"/>
  <c r="F345" i="1" s="1"/>
  <c r="M344" i="1"/>
  <c r="K344" i="1"/>
  <c r="I344" i="1"/>
  <c r="H344" i="1"/>
  <c r="M343" i="1"/>
  <c r="K343" i="1"/>
  <c r="N343" i="1" s="1"/>
  <c r="I343" i="1"/>
  <c r="H343" i="1"/>
  <c r="F343" i="1"/>
  <c r="M342" i="1"/>
  <c r="K342" i="1"/>
  <c r="I342" i="1"/>
  <c r="H342" i="1"/>
  <c r="M341" i="1"/>
  <c r="K341" i="1"/>
  <c r="N341" i="1" s="1"/>
  <c r="F341" i="1" s="1"/>
  <c r="I341" i="1"/>
  <c r="H341" i="1"/>
  <c r="M340" i="1"/>
  <c r="K340" i="1"/>
  <c r="I340" i="1"/>
  <c r="N340" i="1" s="1"/>
  <c r="F340" i="1" s="1"/>
  <c r="H340" i="1"/>
  <c r="M339" i="1"/>
  <c r="K339" i="1"/>
  <c r="I339" i="1"/>
  <c r="H339" i="1"/>
  <c r="N339" i="1" s="1"/>
  <c r="F339" i="1" s="1"/>
  <c r="N338" i="1"/>
  <c r="F338" i="1" s="1"/>
  <c r="M338" i="1"/>
  <c r="K338" i="1"/>
  <c r="I338" i="1"/>
  <c r="H338" i="1"/>
  <c r="M337" i="1"/>
  <c r="K337" i="1"/>
  <c r="I337" i="1"/>
  <c r="H337" i="1"/>
  <c r="N337" i="1" s="1"/>
  <c r="F337" i="1" s="1"/>
  <c r="M336" i="1"/>
  <c r="K336" i="1"/>
  <c r="I336" i="1"/>
  <c r="H336" i="1"/>
  <c r="M335" i="1"/>
  <c r="K335" i="1"/>
  <c r="N335" i="1" s="1"/>
  <c r="I335" i="1"/>
  <c r="H335" i="1"/>
  <c r="F335" i="1"/>
  <c r="M334" i="1"/>
  <c r="K334" i="1"/>
  <c r="N334" i="1" s="1"/>
  <c r="F334" i="1" s="1"/>
  <c r="I334" i="1"/>
  <c r="H334" i="1"/>
  <c r="M333" i="1"/>
  <c r="N333" i="1" s="1"/>
  <c r="F333" i="1" s="1"/>
  <c r="K333" i="1"/>
  <c r="I333" i="1"/>
  <c r="H333" i="1"/>
  <c r="M332" i="1"/>
  <c r="K332" i="1"/>
  <c r="I332" i="1"/>
  <c r="N332" i="1" s="1"/>
  <c r="H332" i="1"/>
  <c r="F332" i="1"/>
  <c r="M331" i="1"/>
  <c r="K331" i="1"/>
  <c r="I331" i="1"/>
  <c r="H331" i="1"/>
  <c r="N331" i="1" s="1"/>
  <c r="F331" i="1"/>
  <c r="M330" i="1"/>
  <c r="N330" i="1" s="1"/>
  <c r="F330" i="1" s="1"/>
  <c r="K330" i="1"/>
  <c r="I330" i="1"/>
  <c r="H330" i="1"/>
  <c r="M329" i="1"/>
  <c r="K329" i="1"/>
  <c r="I329" i="1"/>
  <c r="H329" i="1"/>
  <c r="M328" i="1"/>
  <c r="K328" i="1"/>
  <c r="N328" i="1" s="1"/>
  <c r="I328" i="1"/>
  <c r="H328" i="1"/>
  <c r="F328" i="1"/>
  <c r="M327" i="1"/>
  <c r="K327" i="1"/>
  <c r="N327" i="1" s="1"/>
  <c r="I327" i="1"/>
  <c r="H327" i="1"/>
  <c r="F327" i="1"/>
  <c r="M326" i="1"/>
  <c r="K326" i="1"/>
  <c r="N326" i="1" s="1"/>
  <c r="F326" i="1" s="1"/>
  <c r="I326" i="1"/>
  <c r="H326" i="1"/>
  <c r="N325" i="1"/>
  <c r="F325" i="1" s="1"/>
  <c r="M325" i="1"/>
  <c r="K325" i="1"/>
  <c r="I325" i="1"/>
  <c r="H325" i="1"/>
  <c r="M324" i="1"/>
  <c r="K324" i="1"/>
  <c r="I324" i="1"/>
  <c r="N324" i="1" s="1"/>
  <c r="H324" i="1"/>
  <c r="F324" i="1"/>
  <c r="M323" i="1"/>
  <c r="K323" i="1"/>
  <c r="I323" i="1"/>
  <c r="H323" i="1"/>
  <c r="N323" i="1" s="1"/>
  <c r="F323" i="1"/>
  <c r="M322" i="1"/>
  <c r="N322" i="1" s="1"/>
  <c r="F322" i="1" s="1"/>
  <c r="K322" i="1"/>
  <c r="I322" i="1"/>
  <c r="H322" i="1"/>
  <c r="M321" i="1"/>
  <c r="K321" i="1"/>
  <c r="I321" i="1"/>
  <c r="H321" i="1"/>
  <c r="N321" i="1" s="1"/>
  <c r="F321" i="1" s="1"/>
  <c r="M320" i="1"/>
  <c r="K320" i="1"/>
  <c r="I320" i="1"/>
  <c r="H320" i="1"/>
  <c r="M319" i="1"/>
  <c r="K319" i="1"/>
  <c r="N319" i="1" s="1"/>
  <c r="I319" i="1"/>
  <c r="H319" i="1"/>
  <c r="F319" i="1"/>
  <c r="M318" i="1"/>
  <c r="K318" i="1"/>
  <c r="N318" i="1" s="1"/>
  <c r="F318" i="1" s="1"/>
  <c r="I318" i="1"/>
  <c r="H318" i="1"/>
  <c r="M317" i="1"/>
  <c r="K317" i="1"/>
  <c r="N317" i="1" s="1"/>
  <c r="F317" i="1" s="1"/>
  <c r="I317" i="1"/>
  <c r="H317" i="1"/>
  <c r="M316" i="1"/>
  <c r="K316" i="1"/>
  <c r="I316" i="1"/>
  <c r="N316" i="1" s="1"/>
  <c r="H316" i="1"/>
  <c r="F316" i="1"/>
  <c r="M315" i="1"/>
  <c r="K315" i="1"/>
  <c r="I315" i="1"/>
  <c r="H315" i="1"/>
  <c r="N315" i="1" s="1"/>
  <c r="F315" i="1" s="1"/>
  <c r="M314" i="1"/>
  <c r="N314" i="1" s="1"/>
  <c r="F314" i="1" s="1"/>
  <c r="K314" i="1"/>
  <c r="I314" i="1"/>
  <c r="H314" i="1"/>
  <c r="M313" i="1"/>
  <c r="K313" i="1"/>
  <c r="I313" i="1"/>
  <c r="H313" i="1"/>
  <c r="M312" i="1"/>
  <c r="K312" i="1"/>
  <c r="I312" i="1"/>
  <c r="H312" i="1"/>
  <c r="M311" i="1"/>
  <c r="K311" i="1"/>
  <c r="N311" i="1" s="1"/>
  <c r="I311" i="1"/>
  <c r="H311" i="1"/>
  <c r="F311" i="1"/>
  <c r="M310" i="1"/>
  <c r="K310" i="1"/>
  <c r="N310" i="1" s="1"/>
  <c r="F310" i="1" s="1"/>
  <c r="I310" i="1"/>
  <c r="H310" i="1"/>
  <c r="M309" i="1"/>
  <c r="K309" i="1"/>
  <c r="N309" i="1" s="1"/>
  <c r="F309" i="1" s="1"/>
  <c r="I309" i="1"/>
  <c r="H309" i="1"/>
  <c r="M308" i="1"/>
  <c r="K308" i="1"/>
  <c r="I308" i="1"/>
  <c r="N308" i="1" s="1"/>
  <c r="F308" i="1" s="1"/>
  <c r="H308" i="1"/>
  <c r="M307" i="1"/>
  <c r="K307" i="1"/>
  <c r="I307" i="1"/>
  <c r="H307" i="1"/>
  <c r="N307" i="1" s="1"/>
  <c r="F307" i="1"/>
  <c r="N306" i="1"/>
  <c r="F306" i="1" s="1"/>
  <c r="M306" i="1"/>
  <c r="K306" i="1"/>
  <c r="I306" i="1"/>
  <c r="H306" i="1"/>
  <c r="M305" i="1"/>
  <c r="K305" i="1"/>
  <c r="I305" i="1"/>
  <c r="H305" i="1"/>
  <c r="M304" i="1"/>
  <c r="K304" i="1"/>
  <c r="I304" i="1"/>
  <c r="H304" i="1"/>
  <c r="M303" i="1"/>
  <c r="K303" i="1"/>
  <c r="N303" i="1" s="1"/>
  <c r="F303" i="1" s="1"/>
  <c r="I303" i="1"/>
  <c r="H303" i="1"/>
  <c r="M302" i="1"/>
  <c r="K302" i="1"/>
  <c r="N302" i="1" s="1"/>
  <c r="F302" i="1" s="1"/>
  <c r="I302" i="1"/>
  <c r="H302" i="1"/>
  <c r="M301" i="1"/>
  <c r="K301" i="1"/>
  <c r="I301" i="1"/>
  <c r="N301" i="1" s="1"/>
  <c r="F301" i="1" s="1"/>
  <c r="H301" i="1"/>
  <c r="M300" i="1"/>
  <c r="K300" i="1"/>
  <c r="I300" i="1"/>
  <c r="N300" i="1" s="1"/>
  <c r="H300" i="1"/>
  <c r="F300" i="1"/>
  <c r="M299" i="1"/>
  <c r="K299" i="1"/>
  <c r="I299" i="1"/>
  <c r="H299" i="1"/>
  <c r="N299" i="1" s="1"/>
  <c r="F299" i="1" s="1"/>
  <c r="N298" i="1"/>
  <c r="F298" i="1" s="1"/>
  <c r="M298" i="1"/>
  <c r="K298" i="1"/>
  <c r="I298" i="1"/>
  <c r="H298" i="1"/>
  <c r="M297" i="1"/>
  <c r="K297" i="1"/>
  <c r="I297" i="1"/>
  <c r="H297" i="1"/>
  <c r="N297" i="1" s="1"/>
  <c r="F297" i="1" s="1"/>
  <c r="M296" i="1"/>
  <c r="K296" i="1"/>
  <c r="N296" i="1" s="1"/>
  <c r="F296" i="1" s="1"/>
  <c r="I296" i="1"/>
  <c r="H296" i="1"/>
  <c r="M295" i="1"/>
  <c r="K295" i="1"/>
  <c r="N295" i="1" s="1"/>
  <c r="F295" i="1" s="1"/>
  <c r="I295" i="1"/>
  <c r="H295" i="1"/>
  <c r="M294" i="1"/>
  <c r="K294" i="1"/>
  <c r="N294" i="1" s="1"/>
  <c r="F294" i="1" s="1"/>
  <c r="I294" i="1"/>
  <c r="H294" i="1"/>
  <c r="M293" i="1"/>
  <c r="K293" i="1"/>
  <c r="N293" i="1" s="1"/>
  <c r="F293" i="1" s="1"/>
  <c r="I293" i="1"/>
  <c r="H293" i="1"/>
  <c r="M292" i="1"/>
  <c r="K292" i="1"/>
  <c r="I292" i="1"/>
  <c r="N292" i="1" s="1"/>
  <c r="F292" i="1" s="1"/>
  <c r="H292" i="1"/>
  <c r="M291" i="1"/>
  <c r="K291" i="1"/>
  <c r="I291" i="1"/>
  <c r="H291" i="1"/>
  <c r="N291" i="1" s="1"/>
  <c r="F291" i="1"/>
  <c r="M290" i="1"/>
  <c r="N290" i="1" s="1"/>
  <c r="F290" i="1" s="1"/>
  <c r="K290" i="1"/>
  <c r="I290" i="1"/>
  <c r="H290" i="1"/>
  <c r="M289" i="1"/>
  <c r="K289" i="1"/>
  <c r="I289" i="1"/>
  <c r="H289" i="1"/>
  <c r="N289" i="1" s="1"/>
  <c r="F289" i="1" s="1"/>
  <c r="M288" i="1"/>
  <c r="K288" i="1"/>
  <c r="I288" i="1"/>
  <c r="H288" i="1"/>
  <c r="M287" i="1"/>
  <c r="K287" i="1"/>
  <c r="N287" i="1" s="1"/>
  <c r="I287" i="1"/>
  <c r="H287" i="1"/>
  <c r="F287" i="1"/>
  <c r="M286" i="1"/>
  <c r="K286" i="1"/>
  <c r="N286" i="1" s="1"/>
  <c r="F286" i="1" s="1"/>
  <c r="I286" i="1"/>
  <c r="H286" i="1"/>
  <c r="M285" i="1"/>
  <c r="K285" i="1"/>
  <c r="N285" i="1" s="1"/>
  <c r="F285" i="1" s="1"/>
  <c r="I285" i="1"/>
  <c r="H285" i="1"/>
  <c r="M284" i="1"/>
  <c r="K284" i="1"/>
  <c r="I284" i="1"/>
  <c r="N284" i="1" s="1"/>
  <c r="H284" i="1"/>
  <c r="F284" i="1"/>
  <c r="M283" i="1"/>
  <c r="K283" i="1"/>
  <c r="I283" i="1"/>
  <c r="H283" i="1"/>
  <c r="N283" i="1" s="1"/>
  <c r="F283" i="1" s="1"/>
  <c r="M282" i="1"/>
  <c r="N282" i="1" s="1"/>
  <c r="F282" i="1" s="1"/>
  <c r="K282" i="1"/>
  <c r="I282" i="1"/>
  <c r="H282" i="1"/>
  <c r="M281" i="1"/>
  <c r="K281" i="1"/>
  <c r="I281" i="1"/>
  <c r="H281" i="1"/>
  <c r="N281" i="1" s="1"/>
  <c r="F281" i="1" s="1"/>
  <c r="M280" i="1"/>
  <c r="K280" i="1"/>
  <c r="I280" i="1"/>
  <c r="H280" i="1"/>
  <c r="M279" i="1"/>
  <c r="K279" i="1"/>
  <c r="N279" i="1" s="1"/>
  <c r="I279" i="1"/>
  <c r="H279" i="1"/>
  <c r="F279" i="1"/>
  <c r="M278" i="1"/>
  <c r="K278" i="1"/>
  <c r="I278" i="1"/>
  <c r="H278" i="1"/>
  <c r="M277" i="1"/>
  <c r="K277" i="1"/>
  <c r="N277" i="1" s="1"/>
  <c r="F277" i="1" s="1"/>
  <c r="I277" i="1"/>
  <c r="H277" i="1"/>
  <c r="M276" i="1"/>
  <c r="K276" i="1"/>
  <c r="I276" i="1"/>
  <c r="N276" i="1" s="1"/>
  <c r="F276" i="1" s="1"/>
  <c r="H276" i="1"/>
  <c r="M275" i="1"/>
  <c r="K275" i="1"/>
  <c r="I275" i="1"/>
  <c r="H275" i="1"/>
  <c r="N275" i="1" s="1"/>
  <c r="F275" i="1" s="1"/>
  <c r="N274" i="1"/>
  <c r="F274" i="1" s="1"/>
  <c r="M274" i="1"/>
  <c r="K274" i="1"/>
  <c r="I274" i="1"/>
  <c r="H274" i="1"/>
  <c r="M273" i="1"/>
  <c r="K273" i="1"/>
  <c r="I273" i="1"/>
  <c r="H273" i="1"/>
  <c r="N273" i="1" s="1"/>
  <c r="F273" i="1" s="1"/>
  <c r="M272" i="1"/>
  <c r="K272" i="1"/>
  <c r="I272" i="1"/>
  <c r="H272" i="1"/>
  <c r="M271" i="1"/>
  <c r="K271" i="1"/>
  <c r="N271" i="1" s="1"/>
  <c r="I271" i="1"/>
  <c r="H271" i="1"/>
  <c r="F271" i="1"/>
  <c r="M270" i="1"/>
  <c r="K270" i="1"/>
  <c r="N270" i="1" s="1"/>
  <c r="F270" i="1" s="1"/>
  <c r="I270" i="1"/>
  <c r="H270" i="1"/>
  <c r="M269" i="1"/>
  <c r="N269" i="1" s="1"/>
  <c r="F269" i="1" s="1"/>
  <c r="K269" i="1"/>
  <c r="I269" i="1"/>
  <c r="H269" i="1"/>
  <c r="M268" i="1"/>
  <c r="K268" i="1"/>
  <c r="I268" i="1"/>
  <c r="N268" i="1" s="1"/>
  <c r="H268" i="1"/>
  <c r="F268" i="1"/>
  <c r="M267" i="1"/>
  <c r="K267" i="1"/>
  <c r="I267" i="1"/>
  <c r="H267" i="1"/>
  <c r="N267" i="1" s="1"/>
  <c r="F267" i="1"/>
  <c r="M266" i="1"/>
  <c r="N266" i="1" s="1"/>
  <c r="F266" i="1" s="1"/>
  <c r="K266" i="1"/>
  <c r="I266" i="1"/>
  <c r="H266" i="1"/>
  <c r="M265" i="1"/>
  <c r="K265" i="1"/>
  <c r="I265" i="1"/>
  <c r="H265" i="1"/>
  <c r="M264" i="1"/>
  <c r="K264" i="1"/>
  <c r="N264" i="1" s="1"/>
  <c r="I264" i="1"/>
  <c r="H264" i="1"/>
  <c r="F264" i="1"/>
  <c r="M263" i="1"/>
  <c r="K263" i="1"/>
  <c r="N263" i="1" s="1"/>
  <c r="I263" i="1"/>
  <c r="H263" i="1"/>
  <c r="F263" i="1"/>
  <c r="M262" i="1"/>
  <c r="K262" i="1"/>
  <c r="N262" i="1" s="1"/>
  <c r="F262" i="1" s="1"/>
  <c r="I262" i="1"/>
  <c r="H262" i="1"/>
  <c r="N261" i="1"/>
  <c r="F261" i="1" s="1"/>
  <c r="M261" i="1"/>
  <c r="K261" i="1"/>
  <c r="I261" i="1"/>
  <c r="H261" i="1"/>
  <c r="M260" i="1"/>
  <c r="K260" i="1"/>
  <c r="I260" i="1"/>
  <c r="N260" i="1" s="1"/>
  <c r="H260" i="1"/>
  <c r="F260" i="1"/>
  <c r="M259" i="1"/>
  <c r="K259" i="1"/>
  <c r="I259" i="1"/>
  <c r="H259" i="1"/>
  <c r="N259" i="1" s="1"/>
  <c r="F259" i="1"/>
  <c r="M258" i="1"/>
  <c r="N258" i="1" s="1"/>
  <c r="F258" i="1" s="1"/>
  <c r="K258" i="1"/>
  <c r="I258" i="1"/>
  <c r="H258" i="1"/>
  <c r="M257" i="1"/>
  <c r="K257" i="1"/>
  <c r="I257" i="1"/>
  <c r="H257" i="1"/>
  <c r="N257" i="1" s="1"/>
  <c r="F257" i="1" s="1"/>
  <c r="M256" i="1"/>
  <c r="K256" i="1"/>
  <c r="I256" i="1"/>
  <c r="H256" i="1"/>
  <c r="M255" i="1"/>
  <c r="K255" i="1"/>
  <c r="N255" i="1" s="1"/>
  <c r="I255" i="1"/>
  <c r="H255" i="1"/>
  <c r="F255" i="1"/>
  <c r="M254" i="1"/>
  <c r="K254" i="1"/>
  <c r="N254" i="1" s="1"/>
  <c r="F254" i="1" s="1"/>
  <c r="I254" i="1"/>
  <c r="H254" i="1"/>
  <c r="M253" i="1"/>
  <c r="K253" i="1"/>
  <c r="N253" i="1" s="1"/>
  <c r="F253" i="1" s="1"/>
  <c r="I253" i="1"/>
  <c r="H253" i="1"/>
  <c r="M252" i="1"/>
  <c r="K252" i="1"/>
  <c r="I252" i="1"/>
  <c r="N252" i="1" s="1"/>
  <c r="H252" i="1"/>
  <c r="F252" i="1"/>
  <c r="M251" i="1"/>
  <c r="K251" i="1"/>
  <c r="I251" i="1"/>
  <c r="H251" i="1"/>
  <c r="N251" i="1" s="1"/>
  <c r="F251" i="1" s="1"/>
  <c r="M250" i="1"/>
  <c r="N250" i="1" s="1"/>
  <c r="F250" i="1" s="1"/>
  <c r="K250" i="1"/>
  <c r="I250" i="1"/>
  <c r="H250" i="1"/>
  <c r="M249" i="1"/>
  <c r="K249" i="1"/>
  <c r="I249" i="1"/>
  <c r="H249" i="1"/>
  <c r="M248" i="1"/>
  <c r="K248" i="1"/>
  <c r="I248" i="1"/>
  <c r="H248" i="1"/>
  <c r="M247" i="1"/>
  <c r="K247" i="1"/>
  <c r="N247" i="1" s="1"/>
  <c r="I247" i="1"/>
  <c r="H247" i="1"/>
  <c r="F247" i="1"/>
  <c r="M246" i="1"/>
  <c r="K246" i="1"/>
  <c r="N246" i="1" s="1"/>
  <c r="F246" i="1" s="1"/>
  <c r="I246" i="1"/>
  <c r="H246" i="1"/>
  <c r="M245" i="1"/>
  <c r="K245" i="1"/>
  <c r="N245" i="1" s="1"/>
  <c r="F245" i="1" s="1"/>
  <c r="I245" i="1"/>
  <c r="H245" i="1"/>
  <c r="M244" i="1"/>
  <c r="K244" i="1"/>
  <c r="I244" i="1"/>
  <c r="N244" i="1" s="1"/>
  <c r="F244" i="1" s="1"/>
  <c r="H244" i="1"/>
  <c r="M243" i="1"/>
  <c r="K243" i="1"/>
  <c r="I243" i="1"/>
  <c r="H243" i="1"/>
  <c r="N243" i="1" s="1"/>
  <c r="F243" i="1"/>
  <c r="N242" i="1"/>
  <c r="F242" i="1" s="1"/>
  <c r="M242" i="1"/>
  <c r="K242" i="1"/>
  <c r="I242" i="1"/>
  <c r="H242" i="1"/>
  <c r="M241" i="1"/>
  <c r="K241" i="1"/>
  <c r="I241" i="1"/>
  <c r="H241" i="1"/>
  <c r="M240" i="1"/>
  <c r="K240" i="1"/>
  <c r="I240" i="1"/>
  <c r="H240" i="1"/>
  <c r="M239" i="1"/>
  <c r="K239" i="1"/>
  <c r="N239" i="1" s="1"/>
  <c r="F239" i="1" s="1"/>
  <c r="I239" i="1"/>
  <c r="H239" i="1"/>
  <c r="M238" i="1"/>
  <c r="K238" i="1"/>
  <c r="N238" i="1" s="1"/>
  <c r="F238" i="1" s="1"/>
  <c r="I238" i="1"/>
  <c r="H238" i="1"/>
  <c r="M237" i="1"/>
  <c r="K237" i="1"/>
  <c r="I237" i="1"/>
  <c r="N237" i="1" s="1"/>
  <c r="F237" i="1" s="1"/>
  <c r="H237" i="1"/>
  <c r="M236" i="1"/>
  <c r="K236" i="1"/>
  <c r="I236" i="1"/>
  <c r="N236" i="1" s="1"/>
  <c r="H236" i="1"/>
  <c r="F236" i="1"/>
  <c r="M235" i="1"/>
  <c r="K235" i="1"/>
  <c r="I235" i="1"/>
  <c r="H235" i="1"/>
  <c r="N235" i="1" s="1"/>
  <c r="F235" i="1" s="1"/>
  <c r="M234" i="1"/>
  <c r="N234" i="1" s="1"/>
  <c r="F234" i="1" s="1"/>
  <c r="K234" i="1"/>
  <c r="I234" i="1"/>
  <c r="H234" i="1"/>
  <c r="M233" i="1"/>
  <c r="K233" i="1"/>
  <c r="I233" i="1"/>
  <c r="H233" i="1"/>
  <c r="N233" i="1" s="1"/>
  <c r="F233" i="1" s="1"/>
  <c r="M232" i="1"/>
  <c r="K232" i="1"/>
  <c r="I232" i="1"/>
  <c r="H232" i="1"/>
  <c r="M231" i="1"/>
  <c r="K231" i="1"/>
  <c r="N231" i="1" s="1"/>
  <c r="F231" i="1" s="1"/>
  <c r="I231" i="1"/>
  <c r="H231" i="1"/>
  <c r="M230" i="1"/>
  <c r="K230" i="1"/>
  <c r="N230" i="1" s="1"/>
  <c r="F230" i="1" s="1"/>
  <c r="I230" i="1"/>
  <c r="H230" i="1"/>
  <c r="M229" i="1"/>
  <c r="K229" i="1"/>
  <c r="N229" i="1" s="1"/>
  <c r="F229" i="1" s="1"/>
  <c r="I229" i="1"/>
  <c r="H229" i="1"/>
  <c r="M228" i="1"/>
  <c r="K228" i="1"/>
  <c r="I228" i="1"/>
  <c r="N228" i="1" s="1"/>
  <c r="F228" i="1" s="1"/>
  <c r="H228" i="1"/>
  <c r="M227" i="1"/>
  <c r="K227" i="1"/>
  <c r="I227" i="1"/>
  <c r="H227" i="1"/>
  <c r="N227" i="1" s="1"/>
  <c r="F227" i="1" s="1"/>
  <c r="M226" i="1"/>
  <c r="N226" i="1" s="1"/>
  <c r="F226" i="1" s="1"/>
  <c r="K226" i="1"/>
  <c r="I226" i="1"/>
  <c r="H226" i="1"/>
  <c r="M225" i="1"/>
  <c r="K225" i="1"/>
  <c r="I225" i="1"/>
  <c r="H225" i="1"/>
  <c r="M224" i="1"/>
  <c r="K224" i="1"/>
  <c r="N224" i="1" s="1"/>
  <c r="I224" i="1"/>
  <c r="H224" i="1"/>
  <c r="F224" i="1"/>
  <c r="M223" i="1"/>
  <c r="K223" i="1"/>
  <c r="N223" i="1" s="1"/>
  <c r="I223" i="1"/>
  <c r="H223" i="1"/>
  <c r="F223" i="1"/>
  <c r="M222" i="1"/>
  <c r="K222" i="1"/>
  <c r="N222" i="1" s="1"/>
  <c r="F222" i="1" s="1"/>
  <c r="I222" i="1"/>
  <c r="H222" i="1"/>
  <c r="N221" i="1"/>
  <c r="F221" i="1" s="1"/>
  <c r="M221" i="1"/>
  <c r="K221" i="1"/>
  <c r="I221" i="1"/>
  <c r="H221" i="1"/>
  <c r="M220" i="1"/>
  <c r="K220" i="1"/>
  <c r="I220" i="1"/>
  <c r="N220" i="1" s="1"/>
  <c r="H220" i="1"/>
  <c r="F220" i="1"/>
  <c r="N219" i="1"/>
  <c r="F219" i="1" s="1"/>
  <c r="M219" i="1"/>
  <c r="K219" i="1"/>
  <c r="I219" i="1"/>
  <c r="H219" i="1"/>
  <c r="N218" i="1"/>
  <c r="F218" i="1" s="1"/>
  <c r="M218" i="1"/>
  <c r="K218" i="1"/>
  <c r="I218" i="1"/>
  <c r="H218" i="1"/>
  <c r="M217" i="1"/>
  <c r="K217" i="1"/>
  <c r="I217" i="1"/>
  <c r="H217" i="1"/>
  <c r="N217" i="1" s="1"/>
  <c r="F217" i="1" s="1"/>
  <c r="M216" i="1"/>
  <c r="K216" i="1"/>
  <c r="I216" i="1"/>
  <c r="H216" i="1"/>
  <c r="M215" i="1"/>
  <c r="K215" i="1"/>
  <c r="N215" i="1" s="1"/>
  <c r="F215" i="1" s="1"/>
  <c r="I215" i="1"/>
  <c r="H215" i="1"/>
  <c r="M214" i="1"/>
  <c r="K214" i="1"/>
  <c r="I214" i="1"/>
  <c r="H214" i="1"/>
  <c r="M213" i="1"/>
  <c r="K213" i="1"/>
  <c r="N213" i="1" s="1"/>
  <c r="F213" i="1" s="1"/>
  <c r="I213" i="1"/>
  <c r="H213" i="1"/>
  <c r="M212" i="1"/>
  <c r="K212" i="1"/>
  <c r="I212" i="1"/>
  <c r="N212" i="1" s="1"/>
  <c r="H212" i="1"/>
  <c r="F212" i="1"/>
  <c r="N211" i="1"/>
  <c r="M211" i="1"/>
  <c r="K211" i="1"/>
  <c r="I211" i="1"/>
  <c r="H211" i="1"/>
  <c r="F211" i="1"/>
  <c r="M210" i="1"/>
  <c r="N210" i="1" s="1"/>
  <c r="F210" i="1" s="1"/>
  <c r="K210" i="1"/>
  <c r="I210" i="1"/>
  <c r="H210" i="1"/>
  <c r="M209" i="1"/>
  <c r="K209" i="1"/>
  <c r="I209" i="1"/>
  <c r="H209" i="1"/>
  <c r="N209" i="1" s="1"/>
  <c r="F209" i="1" s="1"/>
  <c r="M208" i="1"/>
  <c r="K208" i="1"/>
  <c r="I208" i="1"/>
  <c r="H208" i="1"/>
  <c r="M207" i="1"/>
  <c r="K207" i="1"/>
  <c r="N207" i="1" s="1"/>
  <c r="I207" i="1"/>
  <c r="H207" i="1"/>
  <c r="F207" i="1"/>
  <c r="M206" i="1"/>
  <c r="K206" i="1"/>
  <c r="N206" i="1" s="1"/>
  <c r="F206" i="1" s="1"/>
  <c r="I206" i="1"/>
  <c r="H206" i="1"/>
  <c r="M205" i="1"/>
  <c r="K205" i="1"/>
  <c r="N205" i="1" s="1"/>
  <c r="F205" i="1" s="1"/>
  <c r="I205" i="1"/>
  <c r="H205" i="1"/>
  <c r="M204" i="1"/>
  <c r="K204" i="1"/>
  <c r="I204" i="1"/>
  <c r="N204" i="1" s="1"/>
  <c r="F204" i="1" s="1"/>
  <c r="H204" i="1"/>
  <c r="N203" i="1"/>
  <c r="F203" i="1" s="1"/>
  <c r="M203" i="1"/>
  <c r="K203" i="1"/>
  <c r="I203" i="1"/>
  <c r="H203" i="1"/>
  <c r="M202" i="1"/>
  <c r="N202" i="1" s="1"/>
  <c r="F202" i="1" s="1"/>
  <c r="K202" i="1"/>
  <c r="I202" i="1"/>
  <c r="H202" i="1"/>
  <c r="M201" i="1"/>
  <c r="K201" i="1"/>
  <c r="I201" i="1"/>
  <c r="H201" i="1"/>
  <c r="N201" i="1" s="1"/>
  <c r="F201" i="1" s="1"/>
  <c r="M200" i="1"/>
  <c r="K200" i="1"/>
  <c r="I200" i="1"/>
  <c r="H200" i="1"/>
  <c r="M199" i="1"/>
  <c r="K199" i="1"/>
  <c r="N199" i="1" s="1"/>
  <c r="I199" i="1"/>
  <c r="H199" i="1"/>
  <c r="F199" i="1"/>
  <c r="M198" i="1"/>
  <c r="K198" i="1"/>
  <c r="N198" i="1" s="1"/>
  <c r="F198" i="1" s="1"/>
  <c r="I198" i="1"/>
  <c r="H198" i="1"/>
  <c r="M197" i="1"/>
  <c r="K197" i="1"/>
  <c r="N197" i="1" s="1"/>
  <c r="F197" i="1" s="1"/>
  <c r="I197" i="1"/>
  <c r="H197" i="1"/>
  <c r="N196" i="1"/>
  <c r="F196" i="1" s="1"/>
  <c r="M196" i="1"/>
  <c r="K196" i="1"/>
  <c r="I196" i="1"/>
  <c r="H196" i="1"/>
  <c r="N195" i="1"/>
  <c r="M195" i="1"/>
  <c r="K195" i="1"/>
  <c r="I195" i="1"/>
  <c r="H195" i="1"/>
  <c r="F195" i="1"/>
  <c r="M194" i="1"/>
  <c r="K194" i="1"/>
  <c r="I194" i="1"/>
  <c r="H194" i="1"/>
  <c r="N194" i="1" s="1"/>
  <c r="F194" i="1" s="1"/>
  <c r="M193" i="1"/>
  <c r="K193" i="1"/>
  <c r="I193" i="1"/>
  <c r="H193" i="1"/>
  <c r="N193" i="1" s="1"/>
  <c r="F193" i="1" s="1"/>
  <c r="M192" i="1"/>
  <c r="K192" i="1"/>
  <c r="I192" i="1"/>
  <c r="H192" i="1"/>
  <c r="M191" i="1"/>
  <c r="K191" i="1"/>
  <c r="N191" i="1" s="1"/>
  <c r="I191" i="1"/>
  <c r="H191" i="1"/>
  <c r="F191" i="1"/>
  <c r="M190" i="1"/>
  <c r="K190" i="1"/>
  <c r="N190" i="1" s="1"/>
  <c r="F190" i="1" s="1"/>
  <c r="I190" i="1"/>
  <c r="H190" i="1"/>
  <c r="M189" i="1"/>
  <c r="K189" i="1"/>
  <c r="N189" i="1" s="1"/>
  <c r="F189" i="1" s="1"/>
  <c r="I189" i="1"/>
  <c r="H189" i="1"/>
  <c r="M188" i="1"/>
  <c r="K188" i="1"/>
  <c r="I188" i="1"/>
  <c r="N188" i="1" s="1"/>
  <c r="F188" i="1" s="1"/>
  <c r="H188" i="1"/>
  <c r="N187" i="1"/>
  <c r="F187" i="1" s="1"/>
  <c r="M187" i="1"/>
  <c r="K187" i="1"/>
  <c r="I187" i="1"/>
  <c r="H187" i="1"/>
  <c r="M186" i="1"/>
  <c r="N186" i="1" s="1"/>
  <c r="F186" i="1" s="1"/>
  <c r="K186" i="1"/>
  <c r="I186" i="1"/>
  <c r="H186" i="1"/>
  <c r="M185" i="1"/>
  <c r="K185" i="1"/>
  <c r="I185" i="1"/>
  <c r="H185" i="1"/>
  <c r="N185" i="1" s="1"/>
  <c r="F185" i="1" s="1"/>
  <c r="M184" i="1"/>
  <c r="K184" i="1"/>
  <c r="I184" i="1"/>
  <c r="H184" i="1"/>
  <c r="M183" i="1"/>
  <c r="K183" i="1"/>
  <c r="N183" i="1" s="1"/>
  <c r="I183" i="1"/>
  <c r="H183" i="1"/>
  <c r="F183" i="1"/>
  <c r="M182" i="1"/>
  <c r="K182" i="1"/>
  <c r="N182" i="1" s="1"/>
  <c r="F182" i="1" s="1"/>
  <c r="I182" i="1"/>
  <c r="H182" i="1"/>
  <c r="M181" i="1"/>
  <c r="K181" i="1"/>
  <c r="N181" i="1" s="1"/>
  <c r="F181" i="1" s="1"/>
  <c r="I181" i="1"/>
  <c r="H181" i="1"/>
  <c r="N180" i="1"/>
  <c r="F180" i="1" s="1"/>
  <c r="M180" i="1"/>
  <c r="K180" i="1"/>
  <c r="I180" i="1"/>
  <c r="H180" i="1"/>
  <c r="N179" i="1"/>
  <c r="M179" i="1"/>
  <c r="K179" i="1"/>
  <c r="I179" i="1"/>
  <c r="H179" i="1"/>
  <c r="F179" i="1"/>
  <c r="M178" i="1"/>
  <c r="K178" i="1"/>
  <c r="I178" i="1"/>
  <c r="H178" i="1"/>
  <c r="N178" i="1" s="1"/>
  <c r="F178" i="1" s="1"/>
  <c r="M177" i="1"/>
  <c r="K177" i="1"/>
  <c r="I177" i="1"/>
  <c r="H177" i="1"/>
  <c r="N177" i="1" s="1"/>
  <c r="F177" i="1" s="1"/>
  <c r="M176" i="1"/>
  <c r="K176" i="1"/>
  <c r="I176" i="1"/>
  <c r="H176" i="1"/>
  <c r="M175" i="1"/>
  <c r="K175" i="1"/>
  <c r="N175" i="1" s="1"/>
  <c r="I175" i="1"/>
  <c r="H175" i="1"/>
  <c r="F175" i="1"/>
  <c r="M174" i="1"/>
  <c r="K174" i="1"/>
  <c r="N174" i="1" s="1"/>
  <c r="F174" i="1" s="1"/>
  <c r="I174" i="1"/>
  <c r="H174" i="1"/>
  <c r="M173" i="1"/>
  <c r="K173" i="1"/>
  <c r="N173" i="1" s="1"/>
  <c r="F173" i="1" s="1"/>
  <c r="I173" i="1"/>
  <c r="H173" i="1"/>
  <c r="M172" i="1"/>
  <c r="K172" i="1"/>
  <c r="I172" i="1"/>
  <c r="N172" i="1" s="1"/>
  <c r="F172" i="1" s="1"/>
  <c r="H172" i="1"/>
  <c r="N171" i="1"/>
  <c r="F171" i="1" s="1"/>
  <c r="M171" i="1"/>
  <c r="K171" i="1"/>
  <c r="I171" i="1"/>
  <c r="H171" i="1"/>
  <c r="N170" i="1"/>
  <c r="F170" i="1" s="1"/>
  <c r="M170" i="1"/>
  <c r="K170" i="1"/>
  <c r="I170" i="1"/>
  <c r="H170" i="1"/>
  <c r="M169" i="1"/>
  <c r="K169" i="1"/>
  <c r="I169" i="1"/>
  <c r="H169" i="1"/>
  <c r="N169" i="1" s="1"/>
  <c r="F169" i="1" s="1"/>
  <c r="M168" i="1"/>
  <c r="K168" i="1"/>
  <c r="I168" i="1"/>
  <c r="H168" i="1"/>
  <c r="M167" i="1"/>
  <c r="K167" i="1"/>
  <c r="N167" i="1" s="1"/>
  <c r="I167" i="1"/>
  <c r="H167" i="1"/>
  <c r="F167" i="1"/>
  <c r="M166" i="1"/>
  <c r="K166" i="1"/>
  <c r="N166" i="1" s="1"/>
  <c r="F166" i="1" s="1"/>
  <c r="I166" i="1"/>
  <c r="H166" i="1"/>
  <c r="M165" i="1"/>
  <c r="K165" i="1"/>
  <c r="N165" i="1" s="1"/>
  <c r="F165" i="1" s="1"/>
  <c r="I165" i="1"/>
  <c r="H165" i="1"/>
  <c r="N164" i="1"/>
  <c r="F164" i="1" s="1"/>
  <c r="M164" i="1"/>
  <c r="K164" i="1"/>
  <c r="I164" i="1"/>
  <c r="H164" i="1"/>
  <c r="N163" i="1"/>
  <c r="M163" i="1"/>
  <c r="K163" i="1"/>
  <c r="I163" i="1"/>
  <c r="H163" i="1"/>
  <c r="F163" i="1"/>
  <c r="M162" i="1"/>
  <c r="K162" i="1"/>
  <c r="I162" i="1"/>
  <c r="H162" i="1"/>
  <c r="N162" i="1" s="1"/>
  <c r="F162" i="1" s="1"/>
  <c r="M161" i="1"/>
  <c r="K161" i="1"/>
  <c r="I161" i="1"/>
  <c r="H161" i="1"/>
  <c r="N161" i="1" s="1"/>
  <c r="F161" i="1" s="1"/>
  <c r="M160" i="1"/>
  <c r="K160" i="1"/>
  <c r="I160" i="1"/>
  <c r="H160" i="1"/>
  <c r="M159" i="1"/>
  <c r="K159" i="1"/>
  <c r="N159" i="1" s="1"/>
  <c r="I159" i="1"/>
  <c r="H159" i="1"/>
  <c r="F159" i="1"/>
  <c r="M158" i="1"/>
  <c r="K158" i="1"/>
  <c r="N158" i="1" s="1"/>
  <c r="F158" i="1" s="1"/>
  <c r="I158" i="1"/>
  <c r="H158" i="1"/>
  <c r="M157" i="1"/>
  <c r="K157" i="1"/>
  <c r="N157" i="1" s="1"/>
  <c r="F157" i="1" s="1"/>
  <c r="I157" i="1"/>
  <c r="H157" i="1"/>
  <c r="M156" i="1"/>
  <c r="K156" i="1"/>
  <c r="I156" i="1"/>
  <c r="N156" i="1" s="1"/>
  <c r="F156" i="1" s="1"/>
  <c r="H156" i="1"/>
  <c r="N155" i="1"/>
  <c r="F155" i="1" s="1"/>
  <c r="M155" i="1"/>
  <c r="K155" i="1"/>
  <c r="I155" i="1"/>
  <c r="H155" i="1"/>
  <c r="N154" i="1"/>
  <c r="F154" i="1" s="1"/>
  <c r="M154" i="1"/>
  <c r="K154" i="1"/>
  <c r="I154" i="1"/>
  <c r="H154" i="1"/>
  <c r="M153" i="1"/>
  <c r="K153" i="1"/>
  <c r="I153" i="1"/>
  <c r="H153" i="1"/>
  <c r="N153" i="1" s="1"/>
  <c r="F153" i="1" s="1"/>
  <c r="M152" i="1"/>
  <c r="K152" i="1"/>
  <c r="I152" i="1"/>
  <c r="H152" i="1"/>
  <c r="M151" i="1"/>
  <c r="K151" i="1"/>
  <c r="N151" i="1" s="1"/>
  <c r="I151" i="1"/>
  <c r="H151" i="1"/>
  <c r="F151" i="1"/>
  <c r="M150" i="1"/>
  <c r="K150" i="1"/>
  <c r="N150" i="1" s="1"/>
  <c r="F150" i="1" s="1"/>
  <c r="I150" i="1"/>
  <c r="H150" i="1"/>
  <c r="M149" i="1"/>
  <c r="K149" i="1"/>
  <c r="N149" i="1" s="1"/>
  <c r="F149" i="1" s="1"/>
  <c r="I149" i="1"/>
  <c r="H149" i="1"/>
  <c r="N148" i="1"/>
  <c r="F148" i="1" s="1"/>
  <c r="M148" i="1"/>
  <c r="K148" i="1"/>
  <c r="I148" i="1"/>
  <c r="H148" i="1"/>
  <c r="N147" i="1"/>
  <c r="M147" i="1"/>
  <c r="K147" i="1"/>
  <c r="I147" i="1"/>
  <c r="H147" i="1"/>
  <c r="F147" i="1"/>
  <c r="M146" i="1"/>
  <c r="K146" i="1"/>
  <c r="I146" i="1"/>
  <c r="H146" i="1"/>
  <c r="N146" i="1" s="1"/>
  <c r="F146" i="1" s="1"/>
  <c r="M145" i="1"/>
  <c r="K145" i="1"/>
  <c r="I145" i="1"/>
  <c r="H145" i="1"/>
  <c r="N145" i="1" s="1"/>
  <c r="F145" i="1" s="1"/>
  <c r="M144" i="1"/>
  <c r="K144" i="1"/>
  <c r="I144" i="1"/>
  <c r="H144" i="1"/>
  <c r="M143" i="1"/>
  <c r="K143" i="1"/>
  <c r="N143" i="1" s="1"/>
  <c r="I143" i="1"/>
  <c r="H143" i="1"/>
  <c r="F143" i="1"/>
  <c r="M142" i="1"/>
  <c r="K142" i="1"/>
  <c r="N142" i="1" s="1"/>
  <c r="F142" i="1" s="1"/>
  <c r="I142" i="1"/>
  <c r="H142" i="1"/>
  <c r="M141" i="1"/>
  <c r="K141" i="1"/>
  <c r="N141" i="1" s="1"/>
  <c r="F141" i="1" s="1"/>
  <c r="I141" i="1"/>
  <c r="H141" i="1"/>
  <c r="M140" i="1"/>
  <c r="K140" i="1"/>
  <c r="I140" i="1"/>
  <c r="N140" i="1" s="1"/>
  <c r="F140" i="1" s="1"/>
  <c r="H140" i="1"/>
  <c r="N139" i="1"/>
  <c r="F139" i="1" s="1"/>
  <c r="M139" i="1"/>
  <c r="K139" i="1"/>
  <c r="I139" i="1"/>
  <c r="H139" i="1"/>
  <c r="N138" i="1"/>
  <c r="F138" i="1" s="1"/>
  <c r="M138" i="1"/>
  <c r="K138" i="1"/>
  <c r="I138" i="1"/>
  <c r="H138" i="1"/>
  <c r="M137" i="1"/>
  <c r="K137" i="1"/>
  <c r="I137" i="1"/>
  <c r="H137" i="1"/>
  <c r="N137" i="1" s="1"/>
  <c r="F137" i="1" s="1"/>
  <c r="M136" i="1"/>
  <c r="K136" i="1"/>
  <c r="I136" i="1"/>
  <c r="H136" i="1"/>
  <c r="M135" i="1"/>
  <c r="K135" i="1"/>
  <c r="N135" i="1" s="1"/>
  <c r="I135" i="1"/>
  <c r="H135" i="1"/>
  <c r="F135" i="1"/>
  <c r="M134" i="1"/>
  <c r="K134" i="1"/>
  <c r="N134" i="1" s="1"/>
  <c r="F134" i="1" s="1"/>
  <c r="I134" i="1"/>
  <c r="H134" i="1"/>
  <c r="M133" i="1"/>
  <c r="K133" i="1"/>
  <c r="N133" i="1" s="1"/>
  <c r="F133" i="1" s="1"/>
  <c r="I133" i="1"/>
  <c r="H133" i="1"/>
  <c r="N132" i="1"/>
  <c r="F132" i="1" s="1"/>
  <c r="M132" i="1"/>
  <c r="K132" i="1"/>
  <c r="I132" i="1"/>
  <c r="H132" i="1"/>
  <c r="N131" i="1"/>
  <c r="M131" i="1"/>
  <c r="K131" i="1"/>
  <c r="I131" i="1"/>
  <c r="H131" i="1"/>
  <c r="F131" i="1"/>
  <c r="M130" i="1"/>
  <c r="K130" i="1"/>
  <c r="I130" i="1"/>
  <c r="H130" i="1"/>
  <c r="N130" i="1" s="1"/>
  <c r="F130" i="1" s="1"/>
  <c r="M129" i="1"/>
  <c r="K129" i="1"/>
  <c r="I129" i="1"/>
  <c r="H129" i="1"/>
  <c r="N129" i="1" s="1"/>
  <c r="F129" i="1" s="1"/>
  <c r="M128" i="1"/>
  <c r="K128" i="1"/>
  <c r="I128" i="1"/>
  <c r="H128" i="1"/>
  <c r="M127" i="1"/>
  <c r="K127" i="1"/>
  <c r="N127" i="1" s="1"/>
  <c r="I127" i="1"/>
  <c r="H127" i="1"/>
  <c r="F127" i="1"/>
  <c r="M126" i="1"/>
  <c r="K126" i="1"/>
  <c r="N126" i="1" s="1"/>
  <c r="F126" i="1" s="1"/>
  <c r="I126" i="1"/>
  <c r="H126" i="1"/>
  <c r="M125" i="1"/>
  <c r="K125" i="1"/>
  <c r="N125" i="1" s="1"/>
  <c r="F125" i="1" s="1"/>
  <c r="I125" i="1"/>
  <c r="H125" i="1"/>
  <c r="M124" i="1"/>
  <c r="K124" i="1"/>
  <c r="I124" i="1"/>
  <c r="N124" i="1" s="1"/>
  <c r="F124" i="1" s="1"/>
  <c r="H124" i="1"/>
  <c r="N123" i="1"/>
  <c r="F123" i="1" s="1"/>
  <c r="M123" i="1"/>
  <c r="K123" i="1"/>
  <c r="I123" i="1"/>
  <c r="H123" i="1"/>
  <c r="N122" i="1"/>
  <c r="F122" i="1" s="1"/>
  <c r="M122" i="1"/>
  <c r="K122" i="1"/>
  <c r="I122" i="1"/>
  <c r="H122" i="1"/>
  <c r="M121" i="1"/>
  <c r="K121" i="1"/>
  <c r="I121" i="1"/>
  <c r="H121" i="1"/>
  <c r="N121" i="1" s="1"/>
  <c r="F121" i="1" s="1"/>
  <c r="M120" i="1"/>
  <c r="K120" i="1"/>
  <c r="I120" i="1"/>
  <c r="H120" i="1"/>
  <c r="M119" i="1"/>
  <c r="K119" i="1"/>
  <c r="N119" i="1" s="1"/>
  <c r="I119" i="1"/>
  <c r="H119" i="1"/>
  <c r="F119" i="1"/>
  <c r="M118" i="1"/>
  <c r="K118" i="1"/>
  <c r="N118" i="1" s="1"/>
  <c r="F118" i="1" s="1"/>
  <c r="I118" i="1"/>
  <c r="H118" i="1"/>
  <c r="M117" i="1"/>
  <c r="K117" i="1"/>
  <c r="N117" i="1" s="1"/>
  <c r="F117" i="1" s="1"/>
  <c r="I117" i="1"/>
  <c r="H117" i="1"/>
  <c r="N116" i="1"/>
  <c r="F116" i="1" s="1"/>
  <c r="M116" i="1"/>
  <c r="K116" i="1"/>
  <c r="I116" i="1"/>
  <c r="H116" i="1"/>
  <c r="N115" i="1"/>
  <c r="M115" i="1"/>
  <c r="K115" i="1"/>
  <c r="I115" i="1"/>
  <c r="H115" i="1"/>
  <c r="F115" i="1"/>
  <c r="M114" i="1"/>
  <c r="K114" i="1"/>
  <c r="I114" i="1"/>
  <c r="H114" i="1"/>
  <c r="N114" i="1" s="1"/>
  <c r="F114" i="1" s="1"/>
  <c r="M113" i="1"/>
  <c r="K113" i="1"/>
  <c r="I113" i="1"/>
  <c r="H113" i="1"/>
  <c r="N113" i="1" s="1"/>
  <c r="F113" i="1" s="1"/>
  <c r="M112" i="1"/>
  <c r="K112" i="1"/>
  <c r="I112" i="1"/>
  <c r="H112" i="1"/>
  <c r="M111" i="1"/>
  <c r="K111" i="1"/>
  <c r="N111" i="1" s="1"/>
  <c r="I111" i="1"/>
  <c r="H111" i="1"/>
  <c r="F111" i="1"/>
  <c r="M110" i="1"/>
  <c r="K110" i="1"/>
  <c r="N110" i="1" s="1"/>
  <c r="F110" i="1" s="1"/>
  <c r="I110" i="1"/>
  <c r="H110" i="1"/>
  <c r="M109" i="1"/>
  <c r="K109" i="1"/>
  <c r="N109" i="1" s="1"/>
  <c r="F109" i="1" s="1"/>
  <c r="I109" i="1"/>
  <c r="H109" i="1"/>
  <c r="M108" i="1"/>
  <c r="K108" i="1"/>
  <c r="I108" i="1"/>
  <c r="N108" i="1" s="1"/>
  <c r="F108" i="1" s="1"/>
  <c r="H108" i="1"/>
  <c r="N107" i="1"/>
  <c r="F107" i="1" s="1"/>
  <c r="M107" i="1"/>
  <c r="K107" i="1"/>
  <c r="I107" i="1"/>
  <c r="H107" i="1"/>
  <c r="N106" i="1"/>
  <c r="F106" i="1" s="1"/>
  <c r="M106" i="1"/>
  <c r="K106" i="1"/>
  <c r="I106" i="1"/>
  <c r="H106" i="1"/>
  <c r="M105" i="1"/>
  <c r="K105" i="1"/>
  <c r="I105" i="1"/>
  <c r="H105" i="1"/>
  <c r="N105" i="1" s="1"/>
  <c r="F105" i="1" s="1"/>
  <c r="M104" i="1"/>
  <c r="K104" i="1"/>
  <c r="I104" i="1"/>
  <c r="H104" i="1"/>
  <c r="M103" i="1"/>
  <c r="K103" i="1"/>
  <c r="N103" i="1" s="1"/>
  <c r="I103" i="1"/>
  <c r="H103" i="1"/>
  <c r="F103" i="1"/>
  <c r="M102" i="1"/>
  <c r="K102" i="1"/>
  <c r="N102" i="1" s="1"/>
  <c r="F102" i="1" s="1"/>
  <c r="I102" i="1"/>
  <c r="H102" i="1"/>
  <c r="M101" i="1"/>
  <c r="K101" i="1"/>
  <c r="N101" i="1" s="1"/>
  <c r="F101" i="1" s="1"/>
  <c r="I101" i="1"/>
  <c r="H101" i="1"/>
  <c r="N100" i="1"/>
  <c r="F100" i="1" s="1"/>
  <c r="M100" i="1"/>
  <c r="K100" i="1"/>
  <c r="I100" i="1"/>
  <c r="H100" i="1"/>
  <c r="N99" i="1"/>
  <c r="M99" i="1"/>
  <c r="K99" i="1"/>
  <c r="I99" i="1"/>
  <c r="H99" i="1"/>
  <c r="F99" i="1"/>
  <c r="M98" i="1"/>
  <c r="K98" i="1"/>
  <c r="I98" i="1"/>
  <c r="H98" i="1"/>
  <c r="N98" i="1" s="1"/>
  <c r="F98" i="1" s="1"/>
  <c r="M97" i="1"/>
  <c r="K97" i="1"/>
  <c r="I97" i="1"/>
  <c r="H97" i="1"/>
  <c r="N97" i="1" s="1"/>
  <c r="F97" i="1" s="1"/>
  <c r="M96" i="1"/>
  <c r="K96" i="1"/>
  <c r="I96" i="1"/>
  <c r="H96" i="1"/>
  <c r="M95" i="1"/>
  <c r="K95" i="1"/>
  <c r="N95" i="1" s="1"/>
  <c r="I95" i="1"/>
  <c r="H95" i="1"/>
  <c r="F95" i="1"/>
  <c r="M94" i="1"/>
  <c r="K94" i="1"/>
  <c r="N94" i="1" s="1"/>
  <c r="F94" i="1" s="1"/>
  <c r="I94" i="1"/>
  <c r="H94" i="1"/>
  <c r="M93" i="1"/>
  <c r="K93" i="1"/>
  <c r="N93" i="1" s="1"/>
  <c r="F93" i="1" s="1"/>
  <c r="I93" i="1"/>
  <c r="H93" i="1"/>
  <c r="M92" i="1"/>
  <c r="K92" i="1"/>
  <c r="I92" i="1"/>
  <c r="N92" i="1" s="1"/>
  <c r="F92" i="1" s="1"/>
  <c r="H92" i="1"/>
  <c r="N91" i="1"/>
  <c r="F91" i="1" s="1"/>
  <c r="M91" i="1"/>
  <c r="K91" i="1"/>
  <c r="I91" i="1"/>
  <c r="H91" i="1"/>
  <c r="N90" i="1"/>
  <c r="F90" i="1" s="1"/>
  <c r="M90" i="1"/>
  <c r="K90" i="1"/>
  <c r="I90" i="1"/>
  <c r="H90" i="1"/>
  <c r="M89" i="1"/>
  <c r="K89" i="1"/>
  <c r="I89" i="1"/>
  <c r="H89" i="1"/>
  <c r="N89" i="1" s="1"/>
  <c r="F89" i="1" s="1"/>
  <c r="M88" i="1"/>
  <c r="K88" i="1"/>
  <c r="I88" i="1"/>
  <c r="H88" i="1"/>
  <c r="M87" i="1"/>
  <c r="K87" i="1"/>
  <c r="N87" i="1" s="1"/>
  <c r="I87" i="1"/>
  <c r="H87" i="1"/>
  <c r="F87" i="1"/>
  <c r="M86" i="1"/>
  <c r="K86" i="1"/>
  <c r="N86" i="1" s="1"/>
  <c r="F86" i="1" s="1"/>
  <c r="I86" i="1"/>
  <c r="H86" i="1"/>
  <c r="M85" i="1"/>
  <c r="K85" i="1"/>
  <c r="N85" i="1" s="1"/>
  <c r="F85" i="1" s="1"/>
  <c r="I85" i="1"/>
  <c r="H85" i="1"/>
  <c r="N84" i="1"/>
  <c r="F84" i="1" s="1"/>
  <c r="M84" i="1"/>
  <c r="K84" i="1"/>
  <c r="I84" i="1"/>
  <c r="H84" i="1"/>
  <c r="N83" i="1"/>
  <c r="M83" i="1"/>
  <c r="K83" i="1"/>
  <c r="I83" i="1"/>
  <c r="H83" i="1"/>
  <c r="F83" i="1"/>
  <c r="M82" i="1"/>
  <c r="K82" i="1"/>
  <c r="I82" i="1"/>
  <c r="H82" i="1"/>
  <c r="N82" i="1" s="1"/>
  <c r="F82" i="1" s="1"/>
  <c r="M81" i="1"/>
  <c r="K81" i="1"/>
  <c r="I81" i="1"/>
  <c r="H81" i="1"/>
  <c r="N81" i="1" s="1"/>
  <c r="F81" i="1" s="1"/>
  <c r="M80" i="1"/>
  <c r="K80" i="1"/>
  <c r="I80" i="1"/>
  <c r="H80" i="1"/>
  <c r="M79" i="1"/>
  <c r="K79" i="1"/>
  <c r="N79" i="1" s="1"/>
  <c r="I79" i="1"/>
  <c r="H79" i="1"/>
  <c r="F79" i="1"/>
  <c r="M78" i="1"/>
  <c r="K78" i="1"/>
  <c r="I78" i="1"/>
  <c r="H78" i="1"/>
  <c r="N77" i="1"/>
  <c r="F77" i="1" s="1"/>
  <c r="M77" i="1"/>
  <c r="K77" i="1"/>
  <c r="I77" i="1"/>
  <c r="H77" i="1"/>
  <c r="M76" i="1"/>
  <c r="K76" i="1"/>
  <c r="I76" i="1"/>
  <c r="N76" i="1" s="1"/>
  <c r="F76" i="1" s="1"/>
  <c r="H76" i="1"/>
  <c r="M75" i="1"/>
  <c r="N75" i="1" s="1"/>
  <c r="F75" i="1" s="1"/>
  <c r="K75" i="1"/>
  <c r="I75" i="1"/>
  <c r="H75" i="1"/>
  <c r="N74" i="1"/>
  <c r="F74" i="1" s="1"/>
  <c r="M74" i="1"/>
  <c r="K74" i="1"/>
  <c r="I74" i="1"/>
  <c r="H74" i="1"/>
  <c r="M73" i="1"/>
  <c r="K73" i="1"/>
  <c r="I73" i="1"/>
  <c r="H73" i="1"/>
  <c r="N73" i="1" s="1"/>
  <c r="F73" i="1"/>
  <c r="M72" i="1"/>
  <c r="K72" i="1"/>
  <c r="N72" i="1" s="1"/>
  <c r="F72" i="1" s="1"/>
  <c r="I72" i="1"/>
  <c r="H72" i="1"/>
  <c r="M71" i="1"/>
  <c r="K71" i="1"/>
  <c r="N71" i="1" s="1"/>
  <c r="F71" i="1" s="1"/>
  <c r="I71" i="1"/>
  <c r="H71" i="1"/>
  <c r="M70" i="1"/>
  <c r="K70" i="1"/>
  <c r="I70" i="1"/>
  <c r="H70" i="1"/>
  <c r="M69" i="1"/>
  <c r="K69" i="1"/>
  <c r="N69" i="1" s="1"/>
  <c r="F69" i="1" s="1"/>
  <c r="I69" i="1"/>
  <c r="H69" i="1"/>
  <c r="M68" i="1"/>
  <c r="K68" i="1"/>
  <c r="I68" i="1"/>
  <c r="N68" i="1" s="1"/>
  <c r="F68" i="1" s="1"/>
  <c r="H68" i="1"/>
  <c r="M67" i="1"/>
  <c r="K67" i="1"/>
  <c r="I67" i="1"/>
  <c r="H67" i="1"/>
  <c r="N67" i="1" s="1"/>
  <c r="F67" i="1" s="1"/>
  <c r="M66" i="1"/>
  <c r="N66" i="1" s="1"/>
  <c r="F66" i="1" s="1"/>
  <c r="K66" i="1"/>
  <c r="I66" i="1"/>
  <c r="H66" i="1"/>
  <c r="M65" i="1"/>
  <c r="K65" i="1"/>
  <c r="I65" i="1"/>
  <c r="H65" i="1"/>
  <c r="M64" i="1"/>
  <c r="K64" i="1"/>
  <c r="I64" i="1"/>
  <c r="H64" i="1"/>
  <c r="M63" i="1"/>
  <c r="K63" i="1"/>
  <c r="I63" i="1"/>
  <c r="H63" i="1"/>
  <c r="M62" i="1"/>
  <c r="K62" i="1"/>
  <c r="N62" i="1" s="1"/>
  <c r="F62" i="1" s="1"/>
  <c r="I62" i="1"/>
  <c r="H62" i="1"/>
  <c r="M61" i="1"/>
  <c r="K61" i="1"/>
  <c r="I61" i="1"/>
  <c r="N61" i="1" s="1"/>
  <c r="F61" i="1" s="1"/>
  <c r="H61" i="1"/>
  <c r="M60" i="1"/>
  <c r="K60" i="1"/>
  <c r="I60" i="1"/>
  <c r="N60" i="1" s="1"/>
  <c r="F60" i="1" s="1"/>
  <c r="H60" i="1"/>
  <c r="M59" i="1"/>
  <c r="K59" i="1"/>
  <c r="I59" i="1"/>
  <c r="H59" i="1"/>
  <c r="N59" i="1" s="1"/>
  <c r="F59" i="1" s="1"/>
  <c r="M58" i="1"/>
  <c r="K58" i="1"/>
  <c r="I58" i="1"/>
  <c r="H58" i="1"/>
  <c r="N58" i="1" s="1"/>
  <c r="F58" i="1" s="1"/>
  <c r="M57" i="1"/>
  <c r="K57" i="1"/>
  <c r="I57" i="1"/>
  <c r="H57" i="1"/>
  <c r="M56" i="1"/>
  <c r="K56" i="1"/>
  <c r="N56" i="1" s="1"/>
  <c r="F56" i="1" s="1"/>
  <c r="I56" i="1"/>
  <c r="H56" i="1"/>
  <c r="M55" i="1"/>
  <c r="K55" i="1"/>
  <c r="I55" i="1"/>
  <c r="H55" i="1"/>
  <c r="M54" i="1"/>
  <c r="K54" i="1"/>
  <c r="I54" i="1"/>
  <c r="H54" i="1"/>
  <c r="M53" i="1"/>
  <c r="K53" i="1"/>
  <c r="N53" i="1" s="1"/>
  <c r="F53" i="1" s="1"/>
  <c r="I53" i="1"/>
  <c r="H53" i="1"/>
  <c r="N52" i="1"/>
  <c r="M52" i="1"/>
  <c r="K52" i="1"/>
  <c r="I52" i="1"/>
  <c r="H52" i="1"/>
  <c r="F52" i="1"/>
  <c r="M51" i="1"/>
  <c r="K51" i="1"/>
  <c r="I51" i="1"/>
  <c r="H51" i="1"/>
  <c r="N51" i="1" s="1"/>
  <c r="F51" i="1" s="1"/>
  <c r="M50" i="1"/>
  <c r="K50" i="1"/>
  <c r="I50" i="1"/>
  <c r="H50" i="1"/>
  <c r="N50" i="1" s="1"/>
  <c r="F50" i="1" s="1"/>
  <c r="M49" i="1"/>
  <c r="K49" i="1"/>
  <c r="I49" i="1"/>
  <c r="H49" i="1"/>
  <c r="N49" i="1" s="1"/>
  <c r="F49" i="1"/>
  <c r="M48" i="1"/>
  <c r="K48" i="1"/>
  <c r="I48" i="1"/>
  <c r="H48" i="1"/>
  <c r="M47" i="1"/>
  <c r="K47" i="1"/>
  <c r="I47" i="1"/>
  <c r="H47" i="1"/>
  <c r="M46" i="1"/>
  <c r="K46" i="1"/>
  <c r="N46" i="1" s="1"/>
  <c r="F46" i="1" s="1"/>
  <c r="I46" i="1"/>
  <c r="H46" i="1"/>
  <c r="M45" i="1"/>
  <c r="K45" i="1"/>
  <c r="N45" i="1" s="1"/>
  <c r="F45" i="1" s="1"/>
  <c r="I45" i="1"/>
  <c r="H45" i="1"/>
  <c r="N44" i="1"/>
  <c r="F44" i="1" s="1"/>
  <c r="M44" i="1"/>
  <c r="K44" i="1"/>
  <c r="I44" i="1"/>
  <c r="H44" i="1"/>
  <c r="N43" i="1"/>
  <c r="M43" i="1"/>
  <c r="K43" i="1"/>
  <c r="I43" i="1"/>
  <c r="H43" i="1"/>
  <c r="F43" i="1"/>
  <c r="M42" i="1"/>
  <c r="K42" i="1"/>
  <c r="I42" i="1"/>
  <c r="H42" i="1"/>
  <c r="N42" i="1" s="1"/>
  <c r="F42" i="1" s="1"/>
  <c r="M41" i="1"/>
  <c r="K41" i="1"/>
  <c r="I41" i="1"/>
  <c r="H41" i="1"/>
  <c r="M40" i="1"/>
  <c r="K40" i="1"/>
  <c r="N40" i="1" s="1"/>
  <c r="I40" i="1"/>
  <c r="H40" i="1"/>
  <c r="F40" i="1"/>
  <c r="M39" i="1"/>
  <c r="K39" i="1"/>
  <c r="I39" i="1"/>
  <c r="H39" i="1"/>
  <c r="M38" i="1"/>
  <c r="K38" i="1"/>
  <c r="I38" i="1"/>
  <c r="H38" i="1"/>
  <c r="N37" i="1"/>
  <c r="F37" i="1" s="1"/>
  <c r="M37" i="1"/>
  <c r="K37" i="1"/>
  <c r="I37" i="1"/>
  <c r="H37" i="1"/>
  <c r="M36" i="1"/>
  <c r="K36" i="1"/>
  <c r="I36" i="1"/>
  <c r="N36" i="1" s="1"/>
  <c r="F36" i="1" s="1"/>
  <c r="H36" i="1"/>
  <c r="N35" i="1"/>
  <c r="F35" i="1" s="1"/>
  <c r="M35" i="1"/>
  <c r="K35" i="1"/>
  <c r="I35" i="1"/>
  <c r="H35" i="1"/>
  <c r="N34" i="1"/>
  <c r="M34" i="1"/>
  <c r="K34" i="1"/>
  <c r="I34" i="1"/>
  <c r="H34" i="1"/>
  <c r="F34" i="1"/>
  <c r="M33" i="1"/>
  <c r="K33" i="1"/>
  <c r="I33" i="1"/>
  <c r="H33" i="1"/>
  <c r="N33" i="1" s="1"/>
  <c r="F33" i="1"/>
  <c r="M32" i="1"/>
  <c r="K32" i="1"/>
  <c r="I32" i="1"/>
  <c r="H32" i="1"/>
  <c r="M31" i="1"/>
  <c r="K31" i="1"/>
  <c r="I31" i="1"/>
  <c r="H31" i="1"/>
  <c r="M30" i="1"/>
  <c r="K30" i="1"/>
  <c r="I30" i="1"/>
  <c r="H30" i="1"/>
  <c r="M29" i="1"/>
  <c r="N29" i="1" s="1"/>
  <c r="F29" i="1" s="1"/>
  <c r="K29" i="1"/>
  <c r="I29" i="1"/>
  <c r="H29" i="1"/>
  <c r="N28" i="1"/>
  <c r="F28" i="1" s="1"/>
  <c r="M28" i="1"/>
  <c r="K28" i="1"/>
  <c r="I28" i="1"/>
  <c r="H28" i="1"/>
  <c r="M27" i="1"/>
  <c r="K27" i="1"/>
  <c r="I27" i="1"/>
  <c r="H27" i="1"/>
  <c r="N27" i="1" s="1"/>
  <c r="F27" i="1" s="1"/>
  <c r="N26" i="1"/>
  <c r="F26" i="1" s="1"/>
  <c r="M26" i="1"/>
  <c r="K26" i="1"/>
  <c r="I26" i="1"/>
  <c r="H26" i="1"/>
  <c r="M25" i="1"/>
  <c r="K25" i="1"/>
  <c r="I25" i="1"/>
  <c r="H25" i="1"/>
  <c r="M24" i="1"/>
  <c r="K24" i="1"/>
  <c r="I24" i="1"/>
  <c r="H24" i="1"/>
  <c r="M23" i="1"/>
  <c r="K23" i="1"/>
  <c r="I23" i="1"/>
  <c r="H23" i="1"/>
  <c r="M22" i="1"/>
  <c r="K22" i="1"/>
  <c r="I22" i="1"/>
  <c r="H22" i="1"/>
  <c r="M21" i="1"/>
  <c r="K21" i="1"/>
  <c r="N21" i="1" s="1"/>
  <c r="F21" i="1" s="1"/>
  <c r="I21" i="1"/>
  <c r="H21" i="1"/>
  <c r="M20" i="1"/>
  <c r="N20" i="1" s="1"/>
  <c r="F20" i="1" s="1"/>
  <c r="K20" i="1"/>
  <c r="I20" i="1"/>
  <c r="H20" i="1"/>
  <c r="N19" i="1"/>
  <c r="F19" i="1" s="1"/>
  <c r="M19" i="1"/>
  <c r="K19" i="1"/>
  <c r="I19" i="1"/>
  <c r="H19" i="1"/>
  <c r="M18" i="1"/>
  <c r="K18" i="1"/>
  <c r="I18" i="1"/>
  <c r="H18" i="1"/>
  <c r="N18" i="1" s="1"/>
  <c r="F18" i="1" s="1"/>
  <c r="M17" i="1"/>
  <c r="K17" i="1"/>
  <c r="I17" i="1"/>
  <c r="H17" i="1"/>
  <c r="M16" i="1"/>
  <c r="K16" i="1"/>
  <c r="I16" i="1"/>
  <c r="H16" i="1"/>
  <c r="M15" i="1"/>
  <c r="K15" i="1"/>
  <c r="I15" i="1"/>
  <c r="H15" i="1"/>
  <c r="M14" i="1"/>
  <c r="K14" i="1"/>
  <c r="N14" i="1" s="1"/>
  <c r="F14" i="1" s="1"/>
  <c r="I14" i="1"/>
  <c r="H14" i="1"/>
  <c r="M13" i="1"/>
  <c r="K13" i="1"/>
  <c r="N13" i="1" s="1"/>
  <c r="F13" i="1" s="1"/>
  <c r="I13" i="1"/>
  <c r="H13" i="1"/>
  <c r="M12" i="1"/>
  <c r="K12" i="1"/>
  <c r="I12" i="1"/>
  <c r="N12" i="1" s="1"/>
  <c r="F12" i="1" s="1"/>
  <c r="H12" i="1"/>
  <c r="M11" i="1"/>
  <c r="N11" i="1" s="1"/>
  <c r="F11" i="1" s="1"/>
  <c r="K11" i="1"/>
  <c r="I11" i="1"/>
  <c r="H11" i="1"/>
  <c r="N10" i="1"/>
  <c r="F10" i="1" s="1"/>
  <c r="M10" i="1"/>
  <c r="K10" i="1"/>
  <c r="I10" i="1"/>
  <c r="H10" i="1"/>
  <c r="M9" i="1"/>
  <c r="K9" i="1"/>
  <c r="I9" i="1"/>
  <c r="H9" i="1"/>
  <c r="N9" i="1" s="1"/>
  <c r="F9" i="1"/>
  <c r="M8" i="1"/>
  <c r="K8" i="1"/>
  <c r="N8" i="1" s="1"/>
  <c r="F8" i="1" s="1"/>
  <c r="I8" i="1"/>
  <c r="H8" i="1"/>
  <c r="M7" i="1"/>
  <c r="K7" i="1"/>
  <c r="N7" i="1" s="1"/>
  <c r="F7" i="1" s="1"/>
  <c r="I7" i="1"/>
  <c r="H7" i="1"/>
  <c r="M6" i="1"/>
  <c r="K6" i="1"/>
  <c r="I6" i="1"/>
  <c r="H6" i="1"/>
  <c r="M5" i="1"/>
  <c r="K5" i="1"/>
  <c r="N5" i="1" s="1"/>
  <c r="F5" i="1" s="1"/>
  <c r="I5" i="1"/>
  <c r="H5" i="1"/>
  <c r="M4" i="1"/>
  <c r="K4" i="1"/>
  <c r="N4" i="1" s="1"/>
  <c r="F4" i="1" s="1"/>
  <c r="I4" i="1"/>
  <c r="H4" i="1"/>
  <c r="M3" i="1"/>
  <c r="K3" i="1"/>
  <c r="I3" i="1"/>
  <c r="H3" i="1"/>
  <c r="N3" i="1" s="1"/>
  <c r="F3" i="1" s="1"/>
  <c r="N24" i="1" l="1"/>
  <c r="F24" i="1" s="1"/>
  <c r="N30" i="1"/>
  <c r="F30" i="1" s="1"/>
  <c r="N280" i="1"/>
  <c r="F280" i="1" s="1"/>
  <c r="N344" i="1"/>
  <c r="F344" i="1" s="1"/>
  <c r="N368" i="1"/>
  <c r="F368" i="1" s="1"/>
  <c r="N627" i="1"/>
  <c r="F627" i="1" s="1"/>
  <c r="N48" i="1"/>
  <c r="F48" i="1" s="1"/>
  <c r="N120" i="1"/>
  <c r="F120" i="1" s="1"/>
  <c r="N456" i="1"/>
  <c r="F456" i="1" s="1"/>
  <c r="N15" i="1"/>
  <c r="F15" i="1" s="1"/>
  <c r="N6" i="1"/>
  <c r="F6" i="1" s="1"/>
  <c r="N64" i="1"/>
  <c r="F64" i="1" s="1"/>
  <c r="N70" i="1"/>
  <c r="F70" i="1" s="1"/>
  <c r="N240" i="1"/>
  <c r="F240" i="1" s="1"/>
  <c r="N304" i="1"/>
  <c r="F304" i="1" s="1"/>
  <c r="N25" i="1"/>
  <c r="F25" i="1" s="1"/>
  <c r="N55" i="1"/>
  <c r="F55" i="1" s="1"/>
  <c r="N214" i="1"/>
  <c r="F214" i="1" s="1"/>
  <c r="N369" i="1"/>
  <c r="F369" i="1" s="1"/>
  <c r="N400" i="1"/>
  <c r="F400" i="1" s="1"/>
  <c r="N432" i="1"/>
  <c r="F432" i="1" s="1"/>
  <c r="N464" i="1"/>
  <c r="F464" i="1" s="1"/>
  <c r="N496" i="1"/>
  <c r="F496" i="1" s="1"/>
  <c r="N528" i="1"/>
  <c r="F528" i="1" s="1"/>
  <c r="N560" i="1"/>
  <c r="F560" i="1" s="1"/>
  <c r="N592" i="1"/>
  <c r="F592" i="1" s="1"/>
  <c r="N624" i="1"/>
  <c r="F624" i="1" s="1"/>
  <c r="N216" i="1"/>
  <c r="F216" i="1" s="1"/>
  <c r="N54" i="1"/>
  <c r="F54" i="1" s="1"/>
  <c r="N184" i="1"/>
  <c r="F184" i="1" s="1"/>
  <c r="N424" i="1"/>
  <c r="F424" i="1" s="1"/>
  <c r="N241" i="1"/>
  <c r="F241" i="1" s="1"/>
  <c r="N305" i="1"/>
  <c r="F305" i="1" s="1"/>
  <c r="N63" i="1"/>
  <c r="F63" i="1" s="1"/>
  <c r="N88" i="1"/>
  <c r="F88" i="1" s="1"/>
  <c r="N31" i="1"/>
  <c r="F31" i="1" s="1"/>
  <c r="N65" i="1"/>
  <c r="F65" i="1" s="1"/>
  <c r="N80" i="1"/>
  <c r="F80" i="1" s="1"/>
  <c r="N16" i="1"/>
  <c r="F16" i="1" s="1"/>
  <c r="N22" i="1"/>
  <c r="F22" i="1" s="1"/>
  <c r="N96" i="1"/>
  <c r="F96" i="1" s="1"/>
  <c r="N112" i="1"/>
  <c r="F112" i="1" s="1"/>
  <c r="N128" i="1"/>
  <c r="F128" i="1" s="1"/>
  <c r="N144" i="1"/>
  <c r="F144" i="1" s="1"/>
  <c r="N160" i="1"/>
  <c r="F160" i="1" s="1"/>
  <c r="N176" i="1"/>
  <c r="F176" i="1" s="1"/>
  <c r="N192" i="1"/>
  <c r="F192" i="1" s="1"/>
  <c r="N208" i="1"/>
  <c r="F208" i="1" s="1"/>
  <c r="N225" i="1"/>
  <c r="F225" i="1" s="1"/>
  <c r="N265" i="1"/>
  <c r="F265" i="1" s="1"/>
  <c r="N278" i="1"/>
  <c r="F278" i="1" s="1"/>
  <c r="N288" i="1"/>
  <c r="F288" i="1" s="1"/>
  <c r="N329" i="1"/>
  <c r="F329" i="1" s="1"/>
  <c r="N342" i="1"/>
  <c r="F342" i="1" s="1"/>
  <c r="N352" i="1"/>
  <c r="F352" i="1" s="1"/>
  <c r="N376" i="1"/>
  <c r="F376" i="1" s="1"/>
  <c r="N616" i="1"/>
  <c r="F616" i="1" s="1"/>
  <c r="N41" i="1"/>
  <c r="F41" i="1" s="1"/>
  <c r="N248" i="1"/>
  <c r="F248" i="1" s="1"/>
  <c r="N312" i="1"/>
  <c r="F312" i="1" s="1"/>
  <c r="N104" i="1"/>
  <c r="F104" i="1" s="1"/>
  <c r="N152" i="1"/>
  <c r="F152" i="1" s="1"/>
  <c r="N17" i="1"/>
  <c r="F17" i="1" s="1"/>
  <c r="N47" i="1"/>
  <c r="F47" i="1" s="1"/>
  <c r="N136" i="1"/>
  <c r="F136" i="1" s="1"/>
  <c r="N168" i="1"/>
  <c r="F168" i="1" s="1"/>
  <c r="N488" i="1"/>
  <c r="F488" i="1" s="1"/>
  <c r="N643" i="1"/>
  <c r="F643" i="1" s="1"/>
  <c r="N249" i="1"/>
  <c r="F249" i="1" s="1"/>
  <c r="N272" i="1"/>
  <c r="F272" i="1" s="1"/>
  <c r="N313" i="1"/>
  <c r="F313" i="1" s="1"/>
  <c r="N336" i="1"/>
  <c r="F336" i="1" s="1"/>
  <c r="N200" i="1"/>
  <c r="F200" i="1" s="1"/>
  <c r="N256" i="1"/>
  <c r="F256" i="1" s="1"/>
  <c r="N320" i="1"/>
  <c r="F320" i="1" s="1"/>
  <c r="N39" i="1"/>
  <c r="F39" i="1" s="1"/>
  <c r="N392" i="1"/>
  <c r="F392" i="1" s="1"/>
  <c r="N520" i="1"/>
  <c r="F520" i="1" s="1"/>
  <c r="N552" i="1"/>
  <c r="F552" i="1" s="1"/>
  <c r="N584" i="1"/>
  <c r="F584" i="1" s="1"/>
  <c r="N32" i="1"/>
  <c r="F32" i="1" s="1"/>
  <c r="N38" i="1"/>
  <c r="F38" i="1" s="1"/>
  <c r="N23" i="1"/>
  <c r="F23" i="1" s="1"/>
  <c r="N57" i="1"/>
  <c r="F57" i="1" s="1"/>
  <c r="N78" i="1"/>
  <c r="F78" i="1" s="1"/>
  <c r="N232" i="1"/>
  <c r="F232" i="1" s="1"/>
  <c r="N384" i="1"/>
  <c r="F384" i="1" s="1"/>
  <c r="N416" i="1"/>
  <c r="F416" i="1" s="1"/>
  <c r="N448" i="1"/>
  <c r="F448" i="1" s="1"/>
  <c r="N480" i="1"/>
  <c r="F480" i="1" s="1"/>
  <c r="N512" i="1"/>
  <c r="F512" i="1" s="1"/>
  <c r="N544" i="1"/>
  <c r="F544" i="1" s="1"/>
  <c r="N576" i="1"/>
  <c r="F576" i="1" s="1"/>
  <c r="N608" i="1"/>
  <c r="F608" i="1" s="1"/>
  <c r="N640" i="1"/>
  <c r="F640" i="1" s="1"/>
</calcChain>
</file>

<file path=xl/sharedStrings.xml><?xml version="1.0" encoding="utf-8"?>
<sst xmlns="http://schemas.openxmlformats.org/spreadsheetml/2006/main" count="662" uniqueCount="661">
  <si>
    <t>Componente Fixo Per Capita Ponderado</t>
  </si>
  <si>
    <t>Incentivo de qualificação de equipe de Assistência Farmacêutica / Ano</t>
  </si>
  <si>
    <t>Componente variável por produção</t>
  </si>
  <si>
    <t>Componente variável por Indicadores de qualidade</t>
  </si>
  <si>
    <t>Cód IBGE</t>
  </si>
  <si>
    <t>Município</t>
  </si>
  <si>
    <t>População IBGE 2025 (Estimativa)</t>
  </si>
  <si>
    <t>Faixa de classificação do IGM SUS Paulista</t>
  </si>
  <si>
    <t>Estimativa de Pacientes Cadastrados - CEAF</t>
  </si>
  <si>
    <t>Incentivo de Estruturação</t>
  </si>
  <si>
    <t>Valor per capita</t>
  </si>
  <si>
    <t>Valor Ano Componente Fixo 
Percapita Ponderado/Ano</t>
  </si>
  <si>
    <t>Valor por atendimento</t>
  </si>
  <si>
    <t>Valor Componente Varíável por produção/ano</t>
  </si>
  <si>
    <t>Valor Ano Componente Variavel por Indicador per Capita</t>
  </si>
  <si>
    <t>Valor Total (Máximo)por Ano por municipio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</si>
  <si>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</si>
  <si>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</si>
  <si>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</si>
  <si>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</si>
  <si>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</si>
  <si>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</si>
  <si>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</si>
  <si>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</si>
  <si>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</si>
  <si>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</si>
  <si>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</si>
  <si>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</si>
  <si>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Alto Alegre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</si>
  <si>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</si>
  <si>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</si>
  <si>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</si>
  <si>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</si>
  <si>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</si>
  <si>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</si>
  <si>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</si>
  <si>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</si>
  <si>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Amparo</t>
  </si>
  <si>
    <t>Analândia</t>
  </si>
  <si>
    <t>Andradina</t>
  </si>
  <si>
    <t>Angatuba</t>
  </si>
  <si>
    <t>Anhembi</t>
  </si>
  <si>
    <t>Anhumas</t>
  </si>
  <si>
    <t>Aparecida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</si>
  <si>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</si>
  <si>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</si>
  <si>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</si>
  <si>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</si>
  <si>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</si>
  <si>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</si>
  <si>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</si>
  <si>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</si>
  <si>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</si>
  <si>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</si>
  <si>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</si>
  <si>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</si>
  <si>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</si>
  <si>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</si>
  <si>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</si>
  <si>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</si>
  <si>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</si>
  <si>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</si>
  <si>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</si>
  <si>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</si>
  <si>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</si>
  <si>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</si>
  <si>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</si>
  <si>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</si>
  <si>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</si>
  <si>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</si>
  <si>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</si>
  <si>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</si>
  <si>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</si>
  <si>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</si>
  <si>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</si>
  <si>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Bonita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</si>
  <si>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</si>
  <si>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</si>
  <si>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</si>
  <si>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</si>
  <si>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</si>
  <si>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</si>
  <si>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</si>
  <si>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</si>
  <si>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</si>
  <si>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</si>
  <si>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</si>
  <si>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</si>
  <si>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</si>
  <si>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</si>
  <si>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</si>
  <si>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</si>
  <si>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Bocaina</t>
  </si>
  <si>
    <t>Bofete</t>
  </si>
  <si>
    <t>Boituva</t>
  </si>
  <si>
    <t>Bom Jesus Dos Perdões</t>
  </si>
  <si>
    <t>Bom Sucesso De Itararé</t>
  </si>
  <si>
    <t>Borá</t>
  </si>
  <si>
    <t>Boracéia</t>
  </si>
  <si>
    <t>Borborema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</si>
  <si>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</si>
  <si>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</si>
  <si>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</si>
  <si>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</si>
  <si>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</si>
  <si>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</si>
  <si>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</si>
  <si>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</si>
  <si>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</si>
  <si>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</si>
  <si>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</si>
  <si>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</si>
  <si>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</si>
  <si>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</si>
  <si>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</si>
  <si>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Cafelândia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</si>
  <si>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</si>
  <si>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</si>
  <si>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</si>
  <si>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</si>
  <si>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</si>
  <si>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</si>
  <si>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</si>
  <si>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</si>
  <si>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</si>
  <si>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</si>
  <si>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</si>
  <si>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</si>
  <si>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</si>
  <si>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</si>
  <si>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</si>
  <si>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</si>
  <si>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</si>
  <si>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</si>
  <si>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</si>
  <si>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</si>
  <si>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</si>
  <si>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</si>
  <si>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</si>
  <si>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</si>
  <si>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</si>
  <si>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</si>
  <si>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</si>
  <si>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</si>
  <si>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Cedral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</si>
  <si>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</si>
  <si>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</si>
  <si>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</si>
  <si>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</si>
  <si>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</si>
  <si>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</si>
  <si>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</si>
  <si>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</si>
  <si>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</si>
  <si>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</si>
  <si>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</si>
  <si>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</si>
  <si>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</si>
  <si>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</si>
  <si>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</si>
  <si>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</si>
  <si>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</si>
  <si>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</si>
  <si>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</si>
  <si>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</si>
  <si>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</si>
  <si>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</si>
  <si>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</si>
  <si>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</si>
  <si>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</si>
  <si>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</si>
  <si>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</si>
  <si>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</si>
  <si>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</si>
  <si>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</si>
  <si>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</si>
  <si>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</si>
  <si>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</si>
  <si>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</si>
  <si>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</si>
  <si>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Eldorado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</si>
  <si>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</si>
  <si>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</si>
  <si>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</si>
  <si>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</si>
  <si>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</si>
  <si>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</si>
  <si>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</si>
  <si>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</si>
  <si>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</si>
  <si>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Estiva Gerbi</t>
  </si>
  <si>
    <t>Estrela Do Norte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</si>
  <si>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</si>
  <si>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</si>
  <si>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</si>
  <si>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</si>
  <si>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</si>
  <si>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</si>
  <si>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</si>
  <si>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</si>
  <si>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</si>
  <si>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</si>
  <si>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Florínia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</si>
  <si>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</si>
  <si>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</si>
  <si>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</si>
  <si>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</si>
  <si>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</si>
  <si>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</si>
  <si>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</si>
  <si>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</si>
  <si>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</si>
  <si>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</si>
  <si>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</si>
  <si>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</si>
  <si>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</si>
  <si>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Guaíra</t>
  </si>
  <si>
    <t>Guapiaçu</t>
  </si>
  <si>
    <t>Guapiara</t>
  </si>
  <si>
    <t>Guará</t>
  </si>
  <si>
    <t>Guaraçaí</t>
  </si>
  <si>
    <t>Guaraci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</si>
  <si>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</si>
  <si>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</si>
  <si>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</si>
  <si>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</si>
  <si>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</si>
  <si>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</si>
  <si>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</si>
  <si>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</si>
  <si>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</si>
  <si>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</si>
  <si>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</si>
  <si>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</si>
  <si>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</si>
  <si>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</si>
  <si>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</si>
  <si>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</si>
  <si>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</si>
  <si>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</si>
  <si>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</si>
  <si>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</si>
  <si>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</si>
  <si>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</si>
  <si>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</si>
  <si>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</si>
  <si>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</si>
  <si>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</si>
  <si>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</si>
  <si>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</si>
  <si>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</si>
  <si>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</si>
  <si>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</si>
  <si>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</si>
  <si>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</si>
  <si>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</si>
  <si>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</si>
  <si>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</si>
  <si>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</si>
  <si>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</si>
  <si>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</si>
  <si>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</si>
  <si>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</si>
  <si>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</si>
  <si>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</si>
  <si>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</si>
  <si>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</si>
  <si>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</si>
  <si>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</si>
  <si>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</si>
  <si>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</si>
  <si>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</si>
  <si>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</si>
  <si>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</si>
  <si>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</si>
  <si>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</si>
  <si>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</si>
  <si>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</si>
  <si>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</si>
  <si>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Itaporanga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</si>
  <si>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</si>
  <si>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</si>
  <si>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</si>
  <si>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</si>
  <si>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</si>
  <si>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</si>
  <si>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</si>
  <si>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</si>
  <si>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</si>
  <si>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</si>
  <si>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</si>
  <si>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</si>
  <si>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</si>
  <si>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Jaborandi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</si>
  <si>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</si>
  <si>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</si>
  <si>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</si>
  <si>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</si>
  <si>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</si>
  <si>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</si>
  <si>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</si>
  <si>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</si>
  <si>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Jardinópolis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</si>
  <si>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</si>
  <si>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</si>
  <si>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</si>
  <si>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</si>
  <si>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</si>
  <si>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</si>
  <si>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</si>
  <si>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</si>
  <si>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</si>
  <si>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</si>
  <si>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</si>
  <si>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</si>
  <si>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</si>
  <si>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</si>
  <si>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</si>
  <si>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</si>
  <si>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</si>
  <si>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</si>
  <si>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</si>
  <si>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</si>
  <si>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</si>
  <si>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</si>
  <si>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</si>
  <si>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</si>
  <si>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</si>
  <si>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</si>
  <si>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</si>
  <si>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</si>
  <si>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</si>
  <si>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</si>
  <si>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</si>
  <si>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</si>
  <si>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</si>
  <si>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</si>
  <si>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</si>
  <si>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</si>
  <si>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</si>
  <si>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</si>
  <si>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</si>
  <si>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</si>
  <si>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</si>
  <si>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</si>
  <si>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</si>
  <si>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</si>
  <si>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</si>
  <si>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</si>
  <si>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</si>
  <si>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</si>
  <si>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</si>
  <si>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</si>
  <si>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</si>
  <si>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</si>
  <si>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</si>
  <si>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</si>
  <si>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</si>
  <si>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</si>
  <si>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</si>
  <si>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</si>
  <si>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</si>
  <si>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</si>
  <si>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</si>
  <si>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</si>
  <si>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</si>
  <si>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</si>
  <si>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</si>
  <si>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</si>
  <si>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</si>
  <si>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</si>
  <si>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Castelo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</si>
  <si>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</si>
  <si>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</si>
  <si>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</si>
  <si>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</si>
  <si>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</si>
  <si>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</si>
  <si>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</si>
  <si>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</si>
  <si>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</si>
  <si>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</si>
  <si>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</si>
  <si>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</si>
  <si>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</si>
  <si>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</si>
  <si>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</si>
  <si>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</si>
  <si>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</si>
  <si>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</si>
  <si>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</si>
  <si>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</si>
  <si>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</si>
  <si>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</si>
  <si>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</si>
  <si>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</si>
  <si>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Novo Horizonte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</si>
  <si>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</si>
  <si>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</si>
  <si>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</si>
  <si>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</si>
  <si>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</si>
  <si>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</si>
  <si>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</si>
  <si>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</si>
  <si>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</si>
  <si>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</si>
  <si>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</si>
  <si>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</si>
  <si>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 Verde</t>
  </si>
  <si>
    <t>Ouroeste</t>
  </si>
  <si>
    <t>Pacaembu</t>
  </si>
  <si>
    <t>Palestina</t>
  </si>
  <si>
    <t>Palmares Paulista</t>
  </si>
  <si>
    <t>Palmeira D'Oeste</t>
  </si>
  <si>
    <t>Palmital</t>
  </si>
  <si>
    <t>Panorama</t>
  </si>
  <si>
    <t>Paraguaçu Paulista</t>
  </si>
  <si>
    <t>Paraibuna</t>
  </si>
  <si>
    <t>Paraíso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</si>
  <si>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</si>
  <si>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</si>
  <si>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</si>
  <si>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</si>
  <si>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</si>
  <si>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</si>
  <si>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</si>
  <si>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</si>
  <si>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</si>
  <si>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</si>
  <si>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</si>
  <si>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</si>
  <si>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</si>
  <si>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</si>
  <si>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</si>
  <si>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</si>
  <si>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</si>
  <si>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</si>
  <si>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</si>
  <si>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</si>
  <si>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</si>
  <si>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</si>
  <si>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</si>
  <si>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</si>
  <si>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</si>
  <si>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</si>
  <si>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</si>
  <si>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Pinhalzinho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</si>
  <si>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</si>
  <si>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</si>
  <si>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</si>
  <si>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</si>
  <si>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</si>
  <si>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</si>
  <si>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</si>
  <si>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</si>
  <si>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</si>
  <si>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</si>
  <si>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</si>
  <si>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Pitangueiras</t>
  </si>
  <si>
    <t>Planalto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</si>
  <si>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</si>
  <si>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</si>
  <si>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</si>
  <si>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</si>
  <si>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</si>
  <si>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</si>
  <si>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</si>
  <si>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</si>
  <si>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</si>
  <si>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</si>
  <si>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</si>
  <si>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</si>
  <si>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</si>
  <si>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</si>
  <si>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</si>
  <si>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</si>
  <si>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Praia Grande</t>
  </si>
  <si>
    <t>Pratânia</t>
  </si>
  <si>
    <t>Presidente Alves</t>
  </si>
  <si>
    <t>Presidente Bernardes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</si>
  <si>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</si>
  <si>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</si>
  <si>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</si>
  <si>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</si>
  <si>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</si>
  <si>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</si>
  <si>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</si>
  <si>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</si>
  <si>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</si>
  <si>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</si>
  <si>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</si>
  <si>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</si>
  <si>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</si>
  <si>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</si>
  <si>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</si>
  <si>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</si>
  <si>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</si>
  <si>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</si>
  <si>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</si>
  <si>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</si>
  <si>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</si>
  <si>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</si>
  <si>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</si>
  <si>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</si>
  <si>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</si>
  <si>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</si>
  <si>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</si>
  <si>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</si>
  <si>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Claro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</si>
  <si>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</si>
  <si>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</si>
  <si>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</si>
  <si>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</si>
  <si>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</si>
  <si>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</si>
  <si>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</si>
  <si>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</si>
  <si>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</si>
  <si>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</si>
  <si>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</si>
  <si>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</si>
  <si>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</si>
  <si>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</si>
  <si>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Saltinho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</si>
  <si>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</si>
  <si>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</si>
  <si>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</si>
  <si>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</si>
  <si>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</si>
  <si>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</si>
  <si>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</si>
  <si>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</si>
  <si>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</si>
  <si>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</si>
  <si>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</si>
  <si>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</si>
  <si>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</si>
  <si>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</si>
  <si>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</si>
  <si>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</si>
  <si>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Isabel</t>
  </si>
  <si>
    <t>Santa Lúcia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</si>
  <si>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</si>
  <si>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</si>
  <si>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</si>
  <si>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</si>
  <si>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</si>
  <si>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</si>
  <si>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</si>
  <si>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</si>
  <si>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</si>
  <si>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André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</si>
  <si>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</si>
  <si>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</si>
  <si>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</si>
  <si>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</si>
  <si>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</si>
  <si>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</si>
  <si>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</si>
  <si>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</si>
  <si>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</si>
  <si>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</si>
  <si>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</si>
  <si>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Carlos</t>
  </si>
  <si>
    <t>São Francisco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</si>
  <si>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</si>
  <si>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</si>
  <si>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</si>
  <si>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</si>
  <si>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</si>
  <si>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</si>
  <si>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</si>
  <si>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</si>
  <si>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</si>
  <si>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</si>
  <si>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</si>
  <si>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</si>
  <si>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</si>
  <si>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</si>
  <si>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</si>
  <si>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</t>
  </si>
  <si>
    <t>São Pedro Do Turvo</t>
  </si>
  <si>
    <t>São Roque</t>
  </si>
  <si>
    <t>São Sebastião</t>
  </si>
  <si>
    <t>São Sebastião Da Grama</t>
  </si>
  <si>
    <t>São Simão</t>
  </si>
  <si>
    <t>São Vicente</t>
  </si>
  <si>
    <t>Sarapuí</t>
  </si>
  <si>
    <t>Sarutaiá</t>
  </si>
  <si>
    <t>Sebastianópolis Do Sul</t>
  </si>
  <si>
    <t>Serra Azul</t>
  </si>
  <si>
    <t>Serra Negra</t>
  </si>
  <si>
    <t>Serrana</t>
  </si>
  <si>
    <t>Sertãozinho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</si>
  <si>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</si>
  <si>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</si>
  <si>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</si>
  <si>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</si>
  <si>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</si>
  <si>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</si>
  <si>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</si>
  <si>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Suzanápolis</t>
  </si>
  <si>
    <t>Suzano</t>
  </si>
  <si>
    <t>Tabapuã</t>
  </si>
  <si>
    <t>Tabatinga</t>
  </si>
  <si>
    <t>Taboão Da Serra</t>
  </si>
  <si>
    <t>Taciba</t>
  </si>
  <si>
    <t>Taguaí</t>
  </si>
  <si>
    <t>Taiaçu</t>
  </si>
  <si>
    <t>Taiúva</t>
  </si>
  <si>
    <t>Tambaú</t>
  </si>
  <si>
    <t>Tanabi</t>
  </si>
  <si>
    <t>Tapiraí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</si>
  <si>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</si>
  <si>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</si>
  <si>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</si>
  <si>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</si>
  <si>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</si>
  <si>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</si>
  <si>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</si>
  <si>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</si>
  <si>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</si>
  <si>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</si>
  <si>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Teodoro Sampaio</t>
  </si>
  <si>
    <t>Terra Roxa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</si>
  <si>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</si>
  <si>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</si>
  <si>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</si>
  <si>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</si>
  <si>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</si>
  <si>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</si>
  <si>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</si>
  <si>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</si>
  <si>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</si>
  <si>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</si>
  <si>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</si>
  <si>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Turmalina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</si>
  <si>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</si>
  <si>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</si>
  <si>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</si>
  <si>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</si>
  <si>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</si>
  <si>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</si>
  <si>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</si>
  <si>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</si>
  <si>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</si>
  <si>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</si>
  <si>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</si>
  <si>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</t>
  </si>
  <si>
    <t>Vargem Grande Do Sul</t>
  </si>
  <si>
    <t>Vargem Grande Paulista</t>
  </si>
  <si>
    <t>Várzea Paulista</t>
  </si>
  <si>
    <t>Vera Cruz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</si>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</sst>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2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sz val="12"/>
      <color theme="1"/>
      <name val="Aptos Narrow"/>
      <family val="2"/>
      <scheme val="minor"/>
    </font>
    <font>
      <b/>
      <sz val="1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1"/>
      <color indexed="8"/>
      <name val="Aptos Narrow"/>
      <family val="2"/>
      <scheme val="minor"/>
    </font>
    <font>
      <b/>
      <sz val="11"/>
      <color rgb="FF303030"/>
      <name val="Aptos Display"/>
      <family val="2"/>
      <scheme val="major"/>
    </font>
    <font>
      <sz val="11"/>
      <color rgb="FF303030"/>
      <name val="Aptos Display"/>
      <family val="2"/>
      <scheme val="major"/>
    </font>
    <font>
      <sz val="11"/>
      <name val="Aptos Display"/>
      <family val="2"/>
      <scheme val="major"/>
    </font>
    <font>
      <sz val="11"/>
      <color rgb="FF1E1E1E"/>
      <name val="Aptos Display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7" fillId="0" borderId="0"/>
  </cellStyleXfs>
  <cellXfs count="37">
    <xf numFmtId="0" fontId="0" fillId="0" borderId="0" xfId="0"/>
    <xf numFmtId="0" fontId="2" fillId="0" borderId="0" xfId="2" applyFont="1" applyAlignment="1">
      <alignment vertical="center"/>
    </xf>
    <xf numFmtId="44" fontId="2" fillId="0" borderId="0" xfId="3" applyFont="1" applyAlignment="1">
      <alignment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3" fillId="2" borderId="2" xfId="2" applyNumberFormat="1" applyFont="1" applyFill="1" applyBorder="1" applyAlignment="1">
      <alignment horizontal="center" vertical="center"/>
    </xf>
    <xf numFmtId="44" fontId="5" fillId="3" borderId="3" xfId="1" applyFont="1" applyFill="1" applyBorder="1" applyAlignment="1">
      <alignment horizontal="center" vertical="center" wrapText="1"/>
    </xf>
    <xf numFmtId="49" fontId="6" fillId="4" borderId="1" xfId="2" applyNumberFormat="1" applyFont="1" applyFill="1" applyBorder="1" applyAlignment="1">
      <alignment horizontal="center" vertical="center"/>
    </xf>
    <xf numFmtId="49" fontId="6" fillId="4" borderId="2" xfId="2" applyNumberFormat="1" applyFont="1" applyFill="1" applyBorder="1" applyAlignment="1">
      <alignment horizontal="center" vertical="center"/>
    </xf>
    <xf numFmtId="3" fontId="5" fillId="5" borderId="1" xfId="4" applyNumberFormat="1" applyFont="1" applyFill="1" applyBorder="1" applyAlignment="1">
      <alignment horizontal="center" vertical="center" wrapText="1"/>
    </xf>
    <xf numFmtId="3" fontId="5" fillId="5" borderId="2" xfId="4" applyNumberFormat="1" applyFont="1" applyFill="1" applyBorder="1" applyAlignment="1">
      <alignment horizontal="center" vertical="center" wrapText="1"/>
    </xf>
    <xf numFmtId="49" fontId="2" fillId="0" borderId="0" xfId="2" applyNumberFormat="1" applyFont="1" applyAlignment="1">
      <alignment vertical="center"/>
    </xf>
    <xf numFmtId="0" fontId="8" fillId="6" borderId="4" xfId="2" applyFont="1" applyFill="1" applyBorder="1" applyAlignment="1">
      <alignment horizontal="center" vertical="center" wrapText="1"/>
    </xf>
    <xf numFmtId="3" fontId="5" fillId="7" borderId="4" xfId="4" applyNumberFormat="1" applyFont="1" applyFill="1" applyBorder="1" applyAlignment="1">
      <alignment horizontal="center" vertical="center" wrapText="1"/>
    </xf>
    <xf numFmtId="3" fontId="5" fillId="8" borderId="4" xfId="4" applyNumberFormat="1" applyFont="1" applyFill="1" applyBorder="1" applyAlignment="1">
      <alignment horizontal="center" vertical="center" wrapText="1"/>
    </xf>
    <xf numFmtId="44" fontId="5" fillId="3" borderId="5" xfId="1" applyFont="1" applyFill="1" applyBorder="1" applyAlignment="1">
      <alignment horizontal="center" vertical="center" wrapText="1"/>
    </xf>
    <xf numFmtId="3" fontId="5" fillId="9" borderId="4" xfId="4" applyNumberFormat="1" applyFont="1" applyFill="1" applyBorder="1" applyAlignment="1">
      <alignment horizontal="center" vertical="center" wrapText="1"/>
    </xf>
    <xf numFmtId="3" fontId="6" fillId="9" borderId="4" xfId="4" applyNumberFormat="1" applyFont="1" applyFill="1" applyBorder="1" applyAlignment="1">
      <alignment horizontal="center" vertical="center" wrapText="1"/>
    </xf>
    <xf numFmtId="3" fontId="5" fillId="10" borderId="4" xfId="4" applyNumberFormat="1" applyFont="1" applyFill="1" applyBorder="1" applyAlignment="1">
      <alignment horizontal="center" vertical="center" wrapText="1"/>
    </xf>
    <xf numFmtId="3" fontId="3" fillId="11" borderId="4" xfId="4" applyNumberFormat="1" applyFont="1" applyFill="1" applyBorder="1" applyAlignment="1">
      <alignment horizontal="center" vertical="center" wrapText="1"/>
    </xf>
    <xf numFmtId="0" fontId="2" fillId="0" borderId="0" xfId="2" applyFont="1"/>
    <xf numFmtId="0" fontId="9" fillId="0" borderId="4" xfId="2" applyFont="1" applyBorder="1" applyAlignment="1">
      <alignment horizontal="center" vertical="center" wrapText="1"/>
    </xf>
    <xf numFmtId="3" fontId="9" fillId="0" borderId="4" xfId="2" applyNumberFormat="1" applyFont="1" applyBorder="1" applyAlignment="1">
      <alignment horizontal="center" vertical="center" wrapText="1"/>
    </xf>
    <xf numFmtId="44" fontId="2" fillId="0" borderId="4" xfId="3" applyFont="1" applyFill="1" applyBorder="1" applyAlignment="1">
      <alignment horizontal="center" vertical="center"/>
    </xf>
    <xf numFmtId="3" fontId="10" fillId="0" borderId="4" xfId="4" applyNumberFormat="1" applyFont="1" applyBorder="1" applyAlignment="1">
      <alignment horizontal="right"/>
    </xf>
    <xf numFmtId="44" fontId="10" fillId="0" borderId="4" xfId="1" applyFont="1" applyFill="1" applyBorder="1" applyAlignment="1">
      <alignment horizontal="right"/>
    </xf>
    <xf numFmtId="8" fontId="11" fillId="0" borderId="4" xfId="0" applyNumberFormat="1" applyFont="1" applyBorder="1" applyAlignment="1">
      <alignment horizontal="center" vertical="center" wrapText="1" readingOrder="1"/>
    </xf>
    <xf numFmtId="8" fontId="2" fillId="0" borderId="4" xfId="0" applyNumberFormat="1" applyFont="1" applyBorder="1" applyAlignment="1">
      <alignment horizontal="center" vertical="center" wrapText="1" readingOrder="1"/>
    </xf>
    <xf numFmtId="44" fontId="2" fillId="0" borderId="4" xfId="1" applyFont="1" applyFill="1" applyBorder="1"/>
    <xf numFmtId="8" fontId="10" fillId="0" borderId="4" xfId="0" applyNumberFormat="1" applyFont="1" applyBorder="1" applyAlignment="1">
      <alignment horizontal="center" vertical="center" wrapText="1" readingOrder="1"/>
    </xf>
    <xf numFmtId="8" fontId="2" fillId="0" borderId="4" xfId="2" applyNumberFormat="1" applyFont="1" applyBorder="1"/>
    <xf numFmtId="44" fontId="2" fillId="0" borderId="0" xfId="2" applyNumberFormat="1" applyFont="1"/>
    <xf numFmtId="8" fontId="2" fillId="0" borderId="0" xfId="2" applyNumberFormat="1" applyFont="1"/>
    <xf numFmtId="0" fontId="10" fillId="0" borderId="4" xfId="2" applyFont="1" applyBorder="1" applyAlignment="1">
      <alignment horizontal="center" vertical="center" wrapText="1"/>
    </xf>
    <xf numFmtId="8" fontId="10" fillId="0" borderId="4" xfId="2" applyNumberFormat="1" applyFont="1" applyBorder="1"/>
    <xf numFmtId="0" fontId="10" fillId="0" borderId="0" xfId="2" applyFont="1"/>
    <xf numFmtId="44" fontId="2" fillId="0" borderId="0" xfId="3" applyFont="1" applyFill="1"/>
    <xf numFmtId="44" fontId="2" fillId="0" borderId="0" xfId="1" applyFont="1" applyFill="1"/>
  </cellXfs>
  <cellStyles count="5">
    <cellStyle name="Moeda" xfId="1" builtinId="4"/>
    <cellStyle name="Moeda 3" xfId="3" xr:uid="{E0DA0248-2290-4FA7-B4BD-2BB8291CC413}"/>
    <cellStyle name="Normal" xfId="0" builtinId="0"/>
    <cellStyle name="Normal 2" xfId="4" xr:uid="{F0D8EA53-F6C6-450A-A83A-0CC0939CBF38}"/>
    <cellStyle name="Normal 3" xfId="2" xr:uid="{3B8B4B18-B1F6-4179-8D57-6B9A0866EA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636B0-8B43-48A9-B730-F271F04E4869}">
  <sheetPr>
    <tabColor theme="2" tint="-0.249977111117893"/>
  </sheetPr>
  <dimension ref="A1:O649"/>
  <sheetViews>
    <sheetView tabSelected="1" topLeftCell="B619" zoomScale="80" zoomScaleNormal="80" workbookViewId="0">
      <selection activeCell="G659" sqref="G659"/>
    </sheetView>
  </sheetViews>
  <sheetFormatPr defaultColWidth="8.75" defaultRowHeight="15" x14ac:dyDescent="0.25"/>
  <cols>
    <col min="1" max="1" width="17.75" style="19" bestFit="1" customWidth="1"/>
    <col min="2" max="2" width="22.5" style="19" bestFit="1" customWidth="1"/>
    <col min="3" max="3" width="16" style="19" customWidth="1"/>
    <col min="4" max="4" width="15.875" style="35" customWidth="1"/>
    <col min="5" max="6" width="15.75" style="19" customWidth="1"/>
    <col min="7" max="8" width="25" style="19" customWidth="1"/>
    <col min="9" max="9" width="20.375" style="36" customWidth="1"/>
    <col min="10" max="13" width="25" style="19" customWidth="1"/>
    <col min="14" max="14" width="20.875" style="19" customWidth="1"/>
    <col min="15" max="16384" width="8.75" style="19"/>
  </cols>
  <sheetData>
    <row r="1" spans="1:15" s="1" customFormat="1" ht="30" customHeight="1" x14ac:dyDescent="0.25">
      <c r="D1" s="2"/>
      <c r="G1" s="3" t="s">
        <v>0</v>
      </c>
      <c r="H1" s="4"/>
      <c r="I1" s="5" t="s">
        <v>1</v>
      </c>
      <c r="J1" s="6" t="s">
        <v>2</v>
      </c>
      <c r="K1" s="7"/>
      <c r="L1" s="8" t="s">
        <v>3</v>
      </c>
      <c r="M1" s="9"/>
      <c r="N1" s="10"/>
    </row>
    <row r="2" spans="1:15" ht="83.25" customHeight="1" x14ac:dyDescent="0.25">
      <c r="A2" s="11" t="s">
        <v>4</v>
      </c>
      <c r="B2" s="11" t="s">
        <v>5</v>
      </c>
      <c r="C2" s="11" t="s">
        <v>6</v>
      </c>
      <c r="D2" s="11" t="s">
        <v>7</v>
      </c>
      <c r="E2" s="11" t="s">
        <v>8</v>
      </c>
      <c r="F2" s="12" t="s">
        <v>9</v>
      </c>
      <c r="G2" s="13" t="s">
        <v>10</v>
      </c>
      <c r="H2" s="13" t="s">
        <v>11</v>
      </c>
      <c r="I2" s="14"/>
      <c r="J2" s="15" t="s">
        <v>12</v>
      </c>
      <c r="K2" s="16" t="s">
        <v>13</v>
      </c>
      <c r="L2" s="17" t="s">
        <v>3</v>
      </c>
      <c r="M2" s="17" t="s">
        <v>14</v>
      </c>
      <c r="N2" s="18" t="s">
        <v>15</v>
      </c>
    </row>
    <row r="3" spans="1:15" x14ac:dyDescent="0.25">
      <c r="A3" s="20">
        <v>350010</v>
      </c>
      <c r="B3" s="20" t="s">
        <v>16</v>
      </c>
      <c r="C3" s="21">
        <v>35673</v>
      </c>
      <c r="D3" s="22">
        <v>30</v>
      </c>
      <c r="E3" s="23">
        <v>1236</v>
      </c>
      <c r="F3" s="24">
        <f>N3/12</f>
        <v>22589.736666666664</v>
      </c>
      <c r="G3" s="25">
        <v>3.4</v>
      </c>
      <c r="H3" s="26">
        <f>G3*C3</f>
        <v>121288.2</v>
      </c>
      <c r="I3" s="27">
        <f>IF(E3&lt;=999,39000,
IF(AND(E3&gt;=1000,E3&lt;=4999),60500,
IF(AND(E3&gt;=5000,E3&lt;=9999),82000,
IF(AND(E3&gt;=10000,E3&lt;=19999),142300,
IF(AND(E3&gt;=20000,E3&lt;=29999),164000,
IF(E3&gt;=30000,203000))))))</f>
        <v>60500</v>
      </c>
      <c r="J3" s="25">
        <v>3.01</v>
      </c>
      <c r="K3" s="28">
        <f>J3*E3*12</f>
        <v>44644.319999999992</v>
      </c>
      <c r="L3" s="25">
        <v>3.01</v>
      </c>
      <c r="M3" s="28">
        <f>L3*E3*12</f>
        <v>44644.319999999992</v>
      </c>
      <c r="N3" s="29">
        <f t="shared" ref="N3:N66" si="0">K3+H3+I3+M3</f>
        <v>271076.83999999997</v>
      </c>
      <c r="O3" s="30"/>
    </row>
    <row r="4" spans="1:15" x14ac:dyDescent="0.25">
      <c r="A4" s="20">
        <v>350020</v>
      </c>
      <c r="B4" s="20" t="s">
        <v>17</v>
      </c>
      <c r="C4" s="21">
        <v>4505</v>
      </c>
      <c r="D4" s="22">
        <v>30</v>
      </c>
      <c r="E4" s="23">
        <v>383</v>
      </c>
      <c r="F4" s="24">
        <f t="shared" ref="F4:F67" si="1">N4/12</f>
        <v>6832.076666666665</v>
      </c>
      <c r="G4" s="25">
        <v>3.4</v>
      </c>
      <c r="H4" s="26">
        <f>G4*C4</f>
        <v>15317</v>
      </c>
      <c r="I4" s="27">
        <f>IF(E4&lt;=999,39000,
IF(AND(E4&gt;=1000,E4&lt;=4999),60500,
IF(AND(E4&gt;=5000,E4&lt;=9999),82000,
IF(AND(E4&gt;=10000,E4&lt;=19999),142300,
IF(AND(E4&gt;=20000,E4&lt;=29999),164000,
IF(E4&gt;=30000,203000))))))</f>
        <v>39000</v>
      </c>
      <c r="J4" s="25">
        <v>3.01</v>
      </c>
      <c r="K4" s="28">
        <f>J4*E4*12</f>
        <v>13833.96</v>
      </c>
      <c r="L4" s="25">
        <v>3.01</v>
      </c>
      <c r="M4" s="28">
        <f>L4*E4*12</f>
        <v>13833.96</v>
      </c>
      <c r="N4" s="29">
        <f t="shared" si="0"/>
        <v>81984.919999999984</v>
      </c>
    </row>
    <row r="5" spans="1:15" x14ac:dyDescent="0.25">
      <c r="A5" s="20">
        <v>350030</v>
      </c>
      <c r="B5" s="20" t="s">
        <v>18</v>
      </c>
      <c r="C5" s="21">
        <v>32886</v>
      </c>
      <c r="D5" s="22">
        <v>30</v>
      </c>
      <c r="E5" s="23">
        <v>1042</v>
      </c>
      <c r="F5" s="24">
        <f t="shared" si="1"/>
        <v>20632.206666666665</v>
      </c>
      <c r="G5" s="25">
        <v>3.4</v>
      </c>
      <c r="H5" s="26">
        <f>G5*C5</f>
        <v>111812.4</v>
      </c>
      <c r="I5" s="27">
        <f>IF(E5&lt;=999,39000,
IF(AND(E5&gt;=1000,E5&lt;=4999),60500,
IF(AND(E5&gt;=5000,E5&lt;=9999),82000,
IF(AND(E5&gt;=10000,E5&lt;=19999),142300,
IF(AND(E5&gt;=20000,E5&lt;=29999),164000,
IF(E5&gt;=30000,203000))))))</f>
        <v>60500</v>
      </c>
      <c r="J5" s="25">
        <v>3.01</v>
      </c>
      <c r="K5" s="28">
        <f>J5*E5*12</f>
        <v>37637.039999999994</v>
      </c>
      <c r="L5" s="25">
        <v>3.01</v>
      </c>
      <c r="M5" s="28">
        <f>L5*E5*12</f>
        <v>37637.039999999994</v>
      </c>
      <c r="N5" s="29">
        <f t="shared" si="0"/>
        <v>247586.47999999998</v>
      </c>
    </row>
    <row r="6" spans="1:15" x14ac:dyDescent="0.25">
      <c r="A6" s="20">
        <v>350040</v>
      </c>
      <c r="B6" s="20" t="s">
        <v>19</v>
      </c>
      <c r="C6" s="21">
        <v>7463</v>
      </c>
      <c r="D6" s="22">
        <v>30</v>
      </c>
      <c r="E6" s="23">
        <v>378</v>
      </c>
      <c r="F6" s="24">
        <f t="shared" si="1"/>
        <v>7640.0766666666668</v>
      </c>
      <c r="G6" s="25">
        <v>3.4</v>
      </c>
      <c r="H6" s="26">
        <f>G6*C6</f>
        <v>25374.2</v>
      </c>
      <c r="I6" s="27">
        <f>IF(E6&lt;=999,39000,
IF(AND(E6&gt;=1000,E6&lt;=4999),60500,
IF(AND(E6&gt;=5000,E6&lt;=9999),82000,
IF(AND(E6&gt;=10000,E6&lt;=19999),142300,
IF(AND(E6&gt;=20000,E6&lt;=29999),164000,
IF(E6&gt;=30000,203000))))))</f>
        <v>39000</v>
      </c>
      <c r="J6" s="25">
        <v>3.01</v>
      </c>
      <c r="K6" s="28">
        <f>J6*E6*12</f>
        <v>13653.36</v>
      </c>
      <c r="L6" s="25">
        <v>3.01</v>
      </c>
      <c r="M6" s="28">
        <f>L6*E6*12</f>
        <v>13653.36</v>
      </c>
      <c r="N6" s="29">
        <f t="shared" si="0"/>
        <v>91680.92</v>
      </c>
    </row>
    <row r="7" spans="1:15" x14ac:dyDescent="0.25">
      <c r="A7" s="20">
        <v>350050</v>
      </c>
      <c r="B7" s="20" t="s">
        <v>20</v>
      </c>
      <c r="C7" s="21">
        <v>18257</v>
      </c>
      <c r="D7" s="22">
        <v>15</v>
      </c>
      <c r="E7" s="23">
        <v>532</v>
      </c>
      <c r="F7" s="24">
        <f t="shared" si="1"/>
        <v>9039.0483333333323</v>
      </c>
      <c r="G7" s="25">
        <v>1.7</v>
      </c>
      <c r="H7" s="26">
        <f>G7*C7</f>
        <v>31036.899999999998</v>
      </c>
      <c r="I7" s="27">
        <f>IF(E7&lt;=999,39000,
IF(AND(E7&gt;=1000,E7&lt;=4999),60500,
IF(AND(E7&gt;=5000,E7&lt;=9999),82000,
IF(AND(E7&gt;=10000,E7&lt;=19999),142300,
IF(AND(E7&gt;=20000,E7&lt;=29999),164000,
IF(E7&gt;=30000,203000))))))</f>
        <v>39000</v>
      </c>
      <c r="J7" s="25">
        <v>3.01</v>
      </c>
      <c r="K7" s="28">
        <f>J7*E7*12</f>
        <v>19215.84</v>
      </c>
      <c r="L7" s="25">
        <v>3.01</v>
      </c>
      <c r="M7" s="28">
        <f>L7*E7*12</f>
        <v>19215.84</v>
      </c>
      <c r="N7" s="29">
        <f t="shared" si="0"/>
        <v>108468.57999999999</v>
      </c>
    </row>
    <row r="8" spans="1:15" x14ac:dyDescent="0.25">
      <c r="A8" s="20">
        <v>350055</v>
      </c>
      <c r="B8" s="20" t="s">
        <v>21</v>
      </c>
      <c r="C8" s="21">
        <v>7460</v>
      </c>
      <c r="D8" s="22">
        <v>30</v>
      </c>
      <c r="E8" s="23">
        <v>367</v>
      </c>
      <c r="F8" s="24">
        <f t="shared" si="1"/>
        <v>7573.0066666666653</v>
      </c>
      <c r="G8" s="25">
        <v>3.4</v>
      </c>
      <c r="H8" s="26">
        <f>G8*C8</f>
        <v>25364</v>
      </c>
      <c r="I8" s="27">
        <f>IF(E8&lt;=999,39000,
IF(AND(E8&gt;=1000,E8&lt;=4999),60500,
IF(AND(E8&gt;=5000,E8&lt;=9999),82000,
IF(AND(E8&gt;=10000,E8&lt;=19999),142300,
IF(AND(E8&gt;=20000,E8&lt;=29999),164000,
IF(E8&gt;=30000,203000))))))</f>
        <v>39000</v>
      </c>
      <c r="J8" s="25">
        <v>3.01</v>
      </c>
      <c r="K8" s="28">
        <f>J8*E8*12</f>
        <v>13256.039999999997</v>
      </c>
      <c r="L8" s="25">
        <v>3.01</v>
      </c>
      <c r="M8" s="28">
        <f>L8*E8*12</f>
        <v>13256.039999999997</v>
      </c>
      <c r="N8" s="29">
        <f t="shared" si="0"/>
        <v>90876.079999999987</v>
      </c>
    </row>
    <row r="9" spans="1:15" x14ac:dyDescent="0.25">
      <c r="A9" s="20">
        <v>350060</v>
      </c>
      <c r="B9" s="20" t="s">
        <v>22</v>
      </c>
      <c r="C9" s="21">
        <v>2928</v>
      </c>
      <c r="D9" s="22">
        <v>15</v>
      </c>
      <c r="E9" s="23">
        <v>251</v>
      </c>
      <c r="F9" s="24">
        <f t="shared" si="1"/>
        <v>5175.82</v>
      </c>
      <c r="G9" s="25">
        <v>1.7</v>
      </c>
      <c r="H9" s="26">
        <f>G9*C9</f>
        <v>4977.5999999999995</v>
      </c>
      <c r="I9" s="27">
        <f>IF(E9&lt;=999,39000,
IF(AND(E9&gt;=1000,E9&lt;=4999),60500,
IF(AND(E9&gt;=5000,E9&lt;=9999),82000,
IF(AND(E9&gt;=10000,E9&lt;=19999),142300,
IF(AND(E9&gt;=20000,E9&lt;=29999),164000,
IF(E9&gt;=30000,203000))))))</f>
        <v>39000</v>
      </c>
      <c r="J9" s="25">
        <v>3.01</v>
      </c>
      <c r="K9" s="28">
        <f>J9*E9*12</f>
        <v>9066.119999999999</v>
      </c>
      <c r="L9" s="25">
        <v>3.01</v>
      </c>
      <c r="M9" s="28">
        <f>L9*E9*12</f>
        <v>9066.119999999999</v>
      </c>
      <c r="N9" s="29">
        <f t="shared" si="0"/>
        <v>62109.84</v>
      </c>
    </row>
    <row r="10" spans="1:15" x14ac:dyDescent="0.25">
      <c r="A10" s="20">
        <v>350070</v>
      </c>
      <c r="B10" s="20" t="s">
        <v>23</v>
      </c>
      <c r="C10" s="21">
        <v>38988</v>
      </c>
      <c r="D10" s="22">
        <v>15</v>
      </c>
      <c r="E10" s="23">
        <v>1525</v>
      </c>
      <c r="F10" s="24">
        <f t="shared" si="1"/>
        <v>19745.466666666664</v>
      </c>
      <c r="G10" s="25">
        <v>1.7</v>
      </c>
      <c r="H10" s="26">
        <f>G10*C10</f>
        <v>66279.599999999991</v>
      </c>
      <c r="I10" s="27">
        <f>IF(E10&lt;=999,39000,
IF(AND(E10&gt;=1000,E10&lt;=4999),60500,
IF(AND(E10&gt;=5000,E10&lt;=9999),82000,
IF(AND(E10&gt;=10000,E10&lt;=19999),142300,
IF(AND(E10&gt;=20000,E10&lt;=29999),164000,
IF(E10&gt;=30000,203000))))))</f>
        <v>60500</v>
      </c>
      <c r="J10" s="25">
        <v>3.01</v>
      </c>
      <c r="K10" s="28">
        <f>J10*E10*12</f>
        <v>55083</v>
      </c>
      <c r="L10" s="25">
        <v>3.01</v>
      </c>
      <c r="M10" s="28">
        <f>L10*E10*12</f>
        <v>55083</v>
      </c>
      <c r="N10" s="29">
        <f t="shared" si="0"/>
        <v>236945.59999999998</v>
      </c>
    </row>
    <row r="11" spans="1:15" x14ac:dyDescent="0.25">
      <c r="A11" s="20">
        <v>350075</v>
      </c>
      <c r="B11" s="20" t="s">
        <v>24</v>
      </c>
      <c r="C11" s="21">
        <v>6373</v>
      </c>
      <c r="D11" s="22">
        <v>30</v>
      </c>
      <c r="E11" s="23">
        <v>212</v>
      </c>
      <c r="F11" s="24">
        <f t="shared" si="1"/>
        <v>6331.9233333333332</v>
      </c>
      <c r="G11" s="25">
        <v>3.4</v>
      </c>
      <c r="H11" s="26">
        <f>G11*C11</f>
        <v>21668.2</v>
      </c>
      <c r="I11" s="27">
        <f>IF(E11&lt;=999,39000,
IF(AND(E11&gt;=1000,E11&lt;=4999),60500,
IF(AND(E11&gt;=5000,E11&lt;=9999),82000,
IF(AND(E11&gt;=10000,E11&lt;=19999),142300,
IF(AND(E11&gt;=20000,E11&lt;=29999),164000,
IF(E11&gt;=30000,203000))))))</f>
        <v>39000</v>
      </c>
      <c r="J11" s="25">
        <v>3.01</v>
      </c>
      <c r="K11" s="28">
        <f>J11*E11*12</f>
        <v>7657.4400000000005</v>
      </c>
      <c r="L11" s="25">
        <v>3.01</v>
      </c>
      <c r="M11" s="28">
        <f>L11*E11*12</f>
        <v>7657.4400000000005</v>
      </c>
      <c r="N11" s="29">
        <f t="shared" si="0"/>
        <v>75983.08</v>
      </c>
    </row>
    <row r="12" spans="1:15" x14ac:dyDescent="0.25">
      <c r="A12" s="20">
        <v>350080</v>
      </c>
      <c r="B12" s="20" t="s">
        <v>25</v>
      </c>
      <c r="C12" s="21">
        <v>4574</v>
      </c>
      <c r="D12" s="22">
        <v>35</v>
      </c>
      <c r="E12" s="23">
        <v>385</v>
      </c>
      <c r="F12" s="24">
        <f t="shared" si="1"/>
        <v>7092.3666666666659</v>
      </c>
      <c r="G12" s="25">
        <v>4</v>
      </c>
      <c r="H12" s="26">
        <f>G12*C12</f>
        <v>18296</v>
      </c>
      <c r="I12" s="27">
        <f>IF(E12&lt;=999,39000,
IF(AND(E12&gt;=1000,E12&lt;=4999),60500,
IF(AND(E12&gt;=5000,E12&lt;=9999),82000,
IF(AND(E12&gt;=10000,E12&lt;=19999),142300,
IF(AND(E12&gt;=20000,E12&lt;=29999),164000,
IF(E12&gt;=30000,203000))))))</f>
        <v>39000</v>
      </c>
      <c r="J12" s="25">
        <v>3.01</v>
      </c>
      <c r="K12" s="28">
        <f>J12*E12*12</f>
        <v>13906.199999999999</v>
      </c>
      <c r="L12" s="25">
        <v>3.01</v>
      </c>
      <c r="M12" s="28">
        <f>L12*E12*12</f>
        <v>13906.199999999999</v>
      </c>
      <c r="N12" s="29">
        <f t="shared" si="0"/>
        <v>85108.4</v>
      </c>
    </row>
    <row r="13" spans="1:15" x14ac:dyDescent="0.25">
      <c r="A13" s="20">
        <v>350090</v>
      </c>
      <c r="B13" s="20" t="s">
        <v>26</v>
      </c>
      <c r="C13" s="21">
        <v>3467</v>
      </c>
      <c r="D13" s="22">
        <v>15</v>
      </c>
      <c r="E13" s="23">
        <v>84</v>
      </c>
      <c r="F13" s="24">
        <f t="shared" si="1"/>
        <v>4246.8383333333331</v>
      </c>
      <c r="G13" s="25">
        <v>1.7</v>
      </c>
      <c r="H13" s="26">
        <f>G13*C13</f>
        <v>5893.9</v>
      </c>
      <c r="I13" s="27">
        <f>IF(E13&lt;=999,39000,
IF(AND(E13&gt;=1000,E13&lt;=4999),60500,
IF(AND(E13&gt;=5000,E13&lt;=9999),82000,
IF(AND(E13&gt;=10000,E13&lt;=19999),142300,
IF(AND(E13&gt;=20000,E13&lt;=29999),164000,
IF(E13&gt;=30000,203000))))))</f>
        <v>39000</v>
      </c>
      <c r="J13" s="25">
        <v>3.01</v>
      </c>
      <c r="K13" s="28">
        <f>J13*E13*12</f>
        <v>3034.08</v>
      </c>
      <c r="L13" s="25">
        <v>3.01</v>
      </c>
      <c r="M13" s="28">
        <f>L13*E13*12</f>
        <v>3034.08</v>
      </c>
      <c r="N13" s="29">
        <f t="shared" si="0"/>
        <v>50962.06</v>
      </c>
    </row>
    <row r="14" spans="1:15" x14ac:dyDescent="0.25">
      <c r="A14" s="20">
        <v>350100</v>
      </c>
      <c r="B14" s="20" t="s">
        <v>27</v>
      </c>
      <c r="C14" s="21">
        <v>17197</v>
      </c>
      <c r="D14" s="22">
        <v>35</v>
      </c>
      <c r="E14" s="23">
        <v>747</v>
      </c>
      <c r="F14" s="24">
        <f t="shared" si="1"/>
        <v>13479.273333333336</v>
      </c>
      <c r="G14" s="25">
        <v>4</v>
      </c>
      <c r="H14" s="26">
        <f>G14*C14</f>
        <v>68788</v>
      </c>
      <c r="I14" s="27">
        <f>IF(E14&lt;=999,39000,
IF(AND(E14&gt;=1000,E14&lt;=4999),60500,
IF(AND(E14&gt;=5000,E14&lt;=9999),82000,
IF(AND(E14&gt;=10000,E14&lt;=19999),142300,
IF(AND(E14&gt;=20000,E14&lt;=29999),164000,
IF(E14&gt;=30000,203000))))))</f>
        <v>39000</v>
      </c>
      <c r="J14" s="25">
        <v>3.01</v>
      </c>
      <c r="K14" s="28">
        <f>J14*E14*12</f>
        <v>26981.64</v>
      </c>
      <c r="L14" s="25">
        <v>3.01</v>
      </c>
      <c r="M14" s="28">
        <f>L14*E14*12</f>
        <v>26981.64</v>
      </c>
      <c r="N14" s="29">
        <f t="shared" si="0"/>
        <v>161751.28000000003</v>
      </c>
    </row>
    <row r="15" spans="1:15" x14ac:dyDescent="0.25">
      <c r="A15" s="20">
        <v>350110</v>
      </c>
      <c r="B15" s="20" t="s">
        <v>28</v>
      </c>
      <c r="C15" s="21">
        <v>3874</v>
      </c>
      <c r="D15" s="22">
        <v>30</v>
      </c>
      <c r="E15" s="23">
        <v>263</v>
      </c>
      <c r="F15" s="24">
        <f t="shared" si="1"/>
        <v>5930.8933333333334</v>
      </c>
      <c r="G15" s="25">
        <v>3.4</v>
      </c>
      <c r="H15" s="26">
        <f>G15*C15</f>
        <v>13171.6</v>
      </c>
      <c r="I15" s="27">
        <f>IF(E15&lt;=999,39000,
IF(AND(E15&gt;=1000,E15&lt;=4999),60500,
IF(AND(E15&gt;=5000,E15&lt;=9999),82000,
IF(AND(E15&gt;=10000,E15&lt;=19999),142300,
IF(AND(E15&gt;=20000,E15&lt;=29999),164000,
IF(E15&gt;=30000,203000))))))</f>
        <v>39000</v>
      </c>
      <c r="J15" s="25">
        <v>3.01</v>
      </c>
      <c r="K15" s="28">
        <f>J15*E15*12</f>
        <v>9499.56</v>
      </c>
      <c r="L15" s="25">
        <v>3.01</v>
      </c>
      <c r="M15" s="28">
        <f>L15*E15*12</f>
        <v>9499.56</v>
      </c>
      <c r="N15" s="29">
        <f t="shared" si="0"/>
        <v>71170.720000000001</v>
      </c>
    </row>
    <row r="16" spans="1:15" x14ac:dyDescent="0.25">
      <c r="A16" s="20">
        <v>350115</v>
      </c>
      <c r="B16" s="20" t="s">
        <v>29</v>
      </c>
      <c r="C16" s="21">
        <v>17607</v>
      </c>
      <c r="D16" s="22">
        <v>15</v>
      </c>
      <c r="E16" s="23">
        <v>334</v>
      </c>
      <c r="F16" s="24">
        <f t="shared" si="1"/>
        <v>7755.0050000000001</v>
      </c>
      <c r="G16" s="25">
        <v>1.7</v>
      </c>
      <c r="H16" s="26">
        <f>G16*C16</f>
        <v>29931.899999999998</v>
      </c>
      <c r="I16" s="27">
        <f>IF(E16&lt;=999,39000,
IF(AND(E16&gt;=1000,E16&lt;=4999),60500,
IF(AND(E16&gt;=5000,E16&lt;=9999),82000,
IF(AND(E16&gt;=10000,E16&lt;=19999),142300,
IF(AND(E16&gt;=20000,E16&lt;=29999),164000,
IF(E16&gt;=30000,203000))))))</f>
        <v>39000</v>
      </c>
      <c r="J16" s="25">
        <v>3.01</v>
      </c>
      <c r="K16" s="28">
        <f>J16*E16*12</f>
        <v>12064.079999999998</v>
      </c>
      <c r="L16" s="25">
        <v>3.01</v>
      </c>
      <c r="M16" s="28">
        <f>L16*E16*12</f>
        <v>12064.079999999998</v>
      </c>
      <c r="N16" s="29">
        <f t="shared" si="0"/>
        <v>93060.06</v>
      </c>
    </row>
    <row r="17" spans="1:14" x14ac:dyDescent="0.25">
      <c r="A17" s="20">
        <v>350120</v>
      </c>
      <c r="B17" s="20" t="s">
        <v>30</v>
      </c>
      <c r="C17" s="21">
        <v>3979</v>
      </c>
      <c r="D17" s="22">
        <v>30</v>
      </c>
      <c r="E17" s="23">
        <v>403</v>
      </c>
      <c r="F17" s="24">
        <f t="shared" si="1"/>
        <v>6803.4433333333327</v>
      </c>
      <c r="G17" s="25">
        <v>3.4</v>
      </c>
      <c r="H17" s="26">
        <f>G17*C17</f>
        <v>13528.6</v>
      </c>
      <c r="I17" s="27">
        <f>IF(E17&lt;=999,39000,
IF(AND(E17&gt;=1000,E17&lt;=4999),60500,
IF(AND(E17&gt;=5000,E17&lt;=9999),82000,
IF(AND(E17&gt;=10000,E17&lt;=19999),142300,
IF(AND(E17&gt;=20000,E17&lt;=29999),164000,
IF(E17&gt;=30000,203000))))))</f>
        <v>39000</v>
      </c>
      <c r="J17" s="25">
        <v>3.01</v>
      </c>
      <c r="K17" s="28">
        <f>J17*E17*12</f>
        <v>14556.36</v>
      </c>
      <c r="L17" s="25">
        <v>3.01</v>
      </c>
      <c r="M17" s="28">
        <f>L17*E17*12</f>
        <v>14556.36</v>
      </c>
      <c r="N17" s="29">
        <f t="shared" si="0"/>
        <v>81641.319999999992</v>
      </c>
    </row>
    <row r="18" spans="1:14" x14ac:dyDescent="0.25">
      <c r="A18" s="20">
        <v>350130</v>
      </c>
      <c r="B18" s="20" t="s">
        <v>31</v>
      </c>
      <c r="C18" s="21">
        <v>28386</v>
      </c>
      <c r="D18" s="22">
        <v>40</v>
      </c>
      <c r="E18" s="23">
        <v>1269</v>
      </c>
      <c r="F18" s="24">
        <f t="shared" si="1"/>
        <v>23325.796666666665</v>
      </c>
      <c r="G18" s="25">
        <v>4.5</v>
      </c>
      <c r="H18" s="26">
        <f>G18*C18</f>
        <v>127737</v>
      </c>
      <c r="I18" s="27">
        <f>IF(E18&lt;=999,39000,
IF(AND(E18&gt;=1000,E18&lt;=4999),60500,
IF(AND(E18&gt;=5000,E18&lt;=9999),82000,
IF(AND(E18&gt;=10000,E18&lt;=19999),142300,
IF(AND(E18&gt;=20000,E18&lt;=29999),164000,
IF(E18&gt;=30000,203000))))))</f>
        <v>60500</v>
      </c>
      <c r="J18" s="25">
        <v>3.01</v>
      </c>
      <c r="K18" s="28">
        <f>J18*E18*12</f>
        <v>45836.28</v>
      </c>
      <c r="L18" s="25">
        <v>3.01</v>
      </c>
      <c r="M18" s="28">
        <f>L18*E18*12</f>
        <v>45836.28</v>
      </c>
      <c r="N18" s="29">
        <f t="shared" si="0"/>
        <v>279909.56</v>
      </c>
    </row>
    <row r="19" spans="1:14" x14ac:dyDescent="0.25">
      <c r="A19" s="20">
        <v>350140</v>
      </c>
      <c r="B19" s="20" t="s">
        <v>32</v>
      </c>
      <c r="C19" s="21">
        <v>4901</v>
      </c>
      <c r="D19" s="22">
        <v>40</v>
      </c>
      <c r="E19" s="23">
        <v>165</v>
      </c>
      <c r="F19" s="24">
        <f t="shared" si="1"/>
        <v>6081.1750000000002</v>
      </c>
      <c r="G19" s="25">
        <v>4.5</v>
      </c>
      <c r="H19" s="26">
        <f>G19*C19</f>
        <v>22054.5</v>
      </c>
      <c r="I19" s="27">
        <f>IF(E19&lt;=999,39000,
IF(AND(E19&gt;=1000,E19&lt;=4999),60500,
IF(AND(E19&gt;=5000,E19&lt;=9999),82000,
IF(AND(E19&gt;=10000,E19&lt;=19999),142300,
IF(AND(E19&gt;=20000,E19&lt;=29999),164000,
IF(E19&gt;=30000,203000))))))</f>
        <v>39000</v>
      </c>
      <c r="J19" s="25">
        <v>3.01</v>
      </c>
      <c r="K19" s="28">
        <f>J19*E19*12</f>
        <v>5959.7999999999993</v>
      </c>
      <c r="L19" s="25">
        <v>3.01</v>
      </c>
      <c r="M19" s="28">
        <f>L19*E19*12</f>
        <v>5959.7999999999993</v>
      </c>
      <c r="N19" s="29">
        <f t="shared" si="0"/>
        <v>72974.100000000006</v>
      </c>
    </row>
    <row r="20" spans="1:14" x14ac:dyDescent="0.25">
      <c r="A20" s="20">
        <v>350150</v>
      </c>
      <c r="B20" s="20" t="s">
        <v>33</v>
      </c>
      <c r="C20" s="21">
        <v>2919</v>
      </c>
      <c r="D20" s="22">
        <v>35</v>
      </c>
      <c r="E20" s="23">
        <v>134</v>
      </c>
      <c r="F20" s="24">
        <f t="shared" si="1"/>
        <v>5029.68</v>
      </c>
      <c r="G20" s="25">
        <v>4</v>
      </c>
      <c r="H20" s="26">
        <f>G20*C20</f>
        <v>11676</v>
      </c>
      <c r="I20" s="27">
        <f>IF(E20&lt;=999,39000,
IF(AND(E20&gt;=1000,E20&lt;=4999),60500,
IF(AND(E20&gt;=5000,E20&lt;=9999),82000,
IF(AND(E20&gt;=10000,E20&lt;=19999),142300,
IF(AND(E20&gt;=20000,E20&lt;=29999),164000,
IF(E20&gt;=30000,203000))))))</f>
        <v>39000</v>
      </c>
      <c r="J20" s="25">
        <v>3.01</v>
      </c>
      <c r="K20" s="28">
        <f>J20*E20*12</f>
        <v>4840.08</v>
      </c>
      <c r="L20" s="25">
        <v>3.01</v>
      </c>
      <c r="M20" s="28">
        <f>L20*E20*12</f>
        <v>4840.08</v>
      </c>
      <c r="N20" s="29">
        <f t="shared" si="0"/>
        <v>60356.160000000003</v>
      </c>
    </row>
    <row r="21" spans="1:14" x14ac:dyDescent="0.25">
      <c r="A21" s="20">
        <v>350160</v>
      </c>
      <c r="B21" s="20" t="s">
        <v>34</v>
      </c>
      <c r="C21" s="21">
        <v>247571</v>
      </c>
      <c r="D21" s="22">
        <v>15</v>
      </c>
      <c r="E21" s="23">
        <v>3607</v>
      </c>
      <c r="F21" s="24">
        <f t="shared" si="1"/>
        <v>61828.364999999998</v>
      </c>
      <c r="G21" s="25">
        <v>1.7</v>
      </c>
      <c r="H21" s="26">
        <f>G21*C21</f>
        <v>420870.7</v>
      </c>
      <c r="I21" s="27">
        <f>IF(E21&lt;=999,39000,
IF(AND(E21&gt;=1000,E21&lt;=4999),60500,
IF(AND(E21&gt;=5000,E21&lt;=9999),82000,
IF(AND(E21&gt;=10000,E21&lt;=19999),142300,
IF(AND(E21&gt;=20000,E21&lt;=29999),164000,
IF(E21&gt;=30000,203000))))))</f>
        <v>60500</v>
      </c>
      <c r="J21" s="25">
        <v>3.01</v>
      </c>
      <c r="K21" s="28">
        <f>J21*E21*12</f>
        <v>130284.84</v>
      </c>
      <c r="L21" s="25">
        <v>3.01</v>
      </c>
      <c r="M21" s="28">
        <f>L21*E21*12</f>
        <v>130284.84</v>
      </c>
      <c r="N21" s="29">
        <f t="shared" si="0"/>
        <v>741940.38</v>
      </c>
    </row>
    <row r="22" spans="1:14" x14ac:dyDescent="0.25">
      <c r="A22" s="20">
        <v>350170</v>
      </c>
      <c r="B22" s="20" t="s">
        <v>35</v>
      </c>
      <c r="C22" s="21">
        <v>33708</v>
      </c>
      <c r="D22" s="22">
        <v>15</v>
      </c>
      <c r="E22" s="23">
        <v>1143</v>
      </c>
      <c r="F22" s="24">
        <f t="shared" si="1"/>
        <v>16697.826666666668</v>
      </c>
      <c r="G22" s="25">
        <v>1.7</v>
      </c>
      <c r="H22" s="26">
        <f>G22*C22</f>
        <v>57303.6</v>
      </c>
      <c r="I22" s="27">
        <f>IF(E22&lt;=999,39000,
IF(AND(E22&gt;=1000,E22&lt;=4999),60500,
IF(AND(E22&gt;=5000,E22&lt;=9999),82000,
IF(AND(E22&gt;=10000,E22&lt;=19999),142300,
IF(AND(E22&gt;=20000,E22&lt;=29999),164000,
IF(E22&gt;=30000,203000))))))</f>
        <v>60500</v>
      </c>
      <c r="J22" s="25">
        <v>3.01</v>
      </c>
      <c r="K22" s="28">
        <f>J22*E22*12</f>
        <v>41285.159999999996</v>
      </c>
      <c r="L22" s="25">
        <v>3.01</v>
      </c>
      <c r="M22" s="28">
        <f>L22*E22*12</f>
        <v>41285.159999999996</v>
      </c>
      <c r="N22" s="29">
        <f t="shared" si="0"/>
        <v>200373.92</v>
      </c>
    </row>
    <row r="23" spans="1:14" x14ac:dyDescent="0.25">
      <c r="A23" s="20">
        <v>350180</v>
      </c>
      <c r="B23" s="20" t="s">
        <v>36</v>
      </c>
      <c r="C23" s="21">
        <v>5981</v>
      </c>
      <c r="D23" s="22">
        <v>40</v>
      </c>
      <c r="E23" s="23">
        <v>462</v>
      </c>
      <c r="F23" s="24">
        <f t="shared" si="1"/>
        <v>8274.1149999999998</v>
      </c>
      <c r="G23" s="25">
        <v>4.5</v>
      </c>
      <c r="H23" s="26">
        <f>G23*C23</f>
        <v>26914.5</v>
      </c>
      <c r="I23" s="27">
        <f>IF(E23&lt;=999,39000,
IF(AND(E23&gt;=1000,E23&lt;=4999),60500,
IF(AND(E23&gt;=5000,E23&lt;=9999),82000,
IF(AND(E23&gt;=10000,E23&lt;=19999),142300,
IF(AND(E23&gt;=20000,E23&lt;=29999),164000,
IF(E23&gt;=30000,203000))))))</f>
        <v>39000</v>
      </c>
      <c r="J23" s="25">
        <v>3.01</v>
      </c>
      <c r="K23" s="28">
        <f>J23*E23*12</f>
        <v>16687.439999999999</v>
      </c>
      <c r="L23" s="25">
        <v>3.01</v>
      </c>
      <c r="M23" s="28">
        <f>L23*E23*12</f>
        <v>16687.439999999999</v>
      </c>
      <c r="N23" s="29">
        <f t="shared" si="0"/>
        <v>99289.38</v>
      </c>
    </row>
    <row r="24" spans="1:14" x14ac:dyDescent="0.25">
      <c r="A24" s="20">
        <v>350190</v>
      </c>
      <c r="B24" s="20" t="s">
        <v>37</v>
      </c>
      <c r="C24" s="21">
        <v>69792</v>
      </c>
      <c r="D24" s="22">
        <v>15</v>
      </c>
      <c r="E24" s="23">
        <v>1418</v>
      </c>
      <c r="F24" s="24">
        <f t="shared" si="1"/>
        <v>23465.226666666666</v>
      </c>
      <c r="G24" s="25">
        <v>1.7</v>
      </c>
      <c r="H24" s="26">
        <f>G24*C24</f>
        <v>118646.39999999999</v>
      </c>
      <c r="I24" s="27">
        <f>IF(E24&lt;=999,39000,
IF(AND(E24&gt;=1000,E24&lt;=4999),60500,
IF(AND(E24&gt;=5000,E24&lt;=9999),82000,
IF(AND(E24&gt;=10000,E24&lt;=19999),142300,
IF(AND(E24&gt;=20000,E24&lt;=29999),164000,
IF(E24&gt;=30000,203000))))))</f>
        <v>60500</v>
      </c>
      <c r="J24" s="25">
        <v>3.01</v>
      </c>
      <c r="K24" s="28">
        <f>J24*E24*12</f>
        <v>51218.159999999989</v>
      </c>
      <c r="L24" s="25">
        <v>3.01</v>
      </c>
      <c r="M24" s="28">
        <f>L24*E24*12</f>
        <v>51218.159999999989</v>
      </c>
      <c r="N24" s="29">
        <f t="shared" si="0"/>
        <v>281582.71999999997</v>
      </c>
    </row>
    <row r="25" spans="1:14" x14ac:dyDescent="0.25">
      <c r="A25" s="20">
        <v>350200</v>
      </c>
      <c r="B25" s="20" t="s">
        <v>38</v>
      </c>
      <c r="C25" s="21">
        <v>4694</v>
      </c>
      <c r="D25" s="22">
        <v>15</v>
      </c>
      <c r="E25" s="23">
        <v>267</v>
      </c>
      <c r="F25" s="24">
        <f t="shared" si="1"/>
        <v>5522.3233333333328</v>
      </c>
      <c r="G25" s="25">
        <v>1.7</v>
      </c>
      <c r="H25" s="26">
        <f>G25*C25</f>
        <v>7979.8</v>
      </c>
      <c r="I25" s="27">
        <f>IF(E25&lt;=999,39000,
IF(AND(E25&gt;=1000,E25&lt;=4999),60500,
IF(AND(E25&gt;=5000,E25&lt;=9999),82000,
IF(AND(E25&gt;=10000,E25&lt;=19999),142300,
IF(AND(E25&gt;=20000,E25&lt;=29999),164000,
IF(E25&gt;=30000,203000))))))</f>
        <v>39000</v>
      </c>
      <c r="J25" s="25">
        <v>3.01</v>
      </c>
      <c r="K25" s="28">
        <f>J25*E25*12</f>
        <v>9644.0399999999991</v>
      </c>
      <c r="L25" s="25">
        <v>3.01</v>
      </c>
      <c r="M25" s="28">
        <f>L25*E25*12</f>
        <v>9644.0399999999991</v>
      </c>
      <c r="N25" s="29">
        <f t="shared" si="0"/>
        <v>66267.87999999999</v>
      </c>
    </row>
    <row r="26" spans="1:14" x14ac:dyDescent="0.25">
      <c r="A26" s="20">
        <v>350210</v>
      </c>
      <c r="B26" s="20" t="s">
        <v>39</v>
      </c>
      <c r="C26" s="21">
        <v>61625</v>
      </c>
      <c r="D26" s="22">
        <v>25</v>
      </c>
      <c r="E26" s="23">
        <v>1862</v>
      </c>
      <c r="F26" s="24">
        <f t="shared" si="1"/>
        <v>31143.615000000002</v>
      </c>
      <c r="G26" s="25">
        <v>2.9</v>
      </c>
      <c r="H26" s="26">
        <f>G26*C26</f>
        <v>178712.5</v>
      </c>
      <c r="I26" s="27">
        <f>IF(E26&lt;=999,39000,
IF(AND(E26&gt;=1000,E26&lt;=4999),60500,
IF(AND(E26&gt;=5000,E26&lt;=9999),82000,
IF(AND(E26&gt;=10000,E26&lt;=19999),142300,
IF(AND(E26&gt;=20000,E26&lt;=29999),164000,
IF(E26&gt;=30000,203000))))))</f>
        <v>60500</v>
      </c>
      <c r="J26" s="25">
        <v>3.01</v>
      </c>
      <c r="K26" s="28">
        <f>J26*E26*12</f>
        <v>67255.44</v>
      </c>
      <c r="L26" s="25">
        <v>3.01</v>
      </c>
      <c r="M26" s="28">
        <f>L26*E26*12</f>
        <v>67255.44</v>
      </c>
      <c r="N26" s="29">
        <f t="shared" si="0"/>
        <v>373723.38</v>
      </c>
    </row>
    <row r="27" spans="1:14" x14ac:dyDescent="0.25">
      <c r="A27" s="20">
        <v>350220</v>
      </c>
      <c r="B27" s="20" t="s">
        <v>40</v>
      </c>
      <c r="C27" s="21">
        <v>24573</v>
      </c>
      <c r="D27" s="22">
        <v>30</v>
      </c>
      <c r="E27" s="23">
        <v>645</v>
      </c>
      <c r="F27" s="24">
        <f t="shared" si="1"/>
        <v>14095.249999999998</v>
      </c>
      <c r="G27" s="25">
        <v>3.4</v>
      </c>
      <c r="H27" s="26">
        <f>G27*C27</f>
        <v>83548.2</v>
      </c>
      <c r="I27" s="27">
        <f>IF(E27&lt;=999,39000,
IF(AND(E27&gt;=1000,E27&lt;=4999),60500,
IF(AND(E27&gt;=5000,E27&lt;=9999),82000,
IF(AND(E27&gt;=10000,E27&lt;=19999),142300,
IF(AND(E27&gt;=20000,E27&lt;=29999),164000,
IF(E27&gt;=30000,203000))))))</f>
        <v>39000</v>
      </c>
      <c r="J27" s="25">
        <v>3.01</v>
      </c>
      <c r="K27" s="28">
        <f>J27*E27*12</f>
        <v>23297.399999999998</v>
      </c>
      <c r="L27" s="25">
        <v>3.01</v>
      </c>
      <c r="M27" s="28">
        <f>L27*E27*12</f>
        <v>23297.399999999998</v>
      </c>
      <c r="N27" s="29">
        <f t="shared" si="0"/>
        <v>169142.99999999997</v>
      </c>
    </row>
    <row r="28" spans="1:14" x14ac:dyDescent="0.25">
      <c r="A28" s="20">
        <v>350230</v>
      </c>
      <c r="B28" s="20" t="s">
        <v>41</v>
      </c>
      <c r="C28" s="21">
        <v>5766</v>
      </c>
      <c r="D28" s="22">
        <v>40</v>
      </c>
      <c r="E28" s="23">
        <v>270</v>
      </c>
      <c r="F28" s="24">
        <f t="shared" si="1"/>
        <v>7037.6499999999987</v>
      </c>
      <c r="G28" s="25">
        <v>4.5</v>
      </c>
      <c r="H28" s="26">
        <f>G28*C28</f>
        <v>25947</v>
      </c>
      <c r="I28" s="27">
        <f>IF(E28&lt;=999,39000,
IF(AND(E28&gt;=1000,E28&lt;=4999),60500,
IF(AND(E28&gt;=5000,E28&lt;=9999),82000,
IF(AND(E28&gt;=10000,E28&lt;=19999),142300,
IF(AND(E28&gt;=20000,E28&lt;=29999),164000,
IF(E28&gt;=30000,203000))))))</f>
        <v>39000</v>
      </c>
      <c r="J28" s="25">
        <v>3.01</v>
      </c>
      <c r="K28" s="28">
        <f>J28*E28*12</f>
        <v>9752.4</v>
      </c>
      <c r="L28" s="25">
        <v>3.01</v>
      </c>
      <c r="M28" s="28">
        <f>L28*E28*12</f>
        <v>9752.4</v>
      </c>
      <c r="N28" s="29">
        <f t="shared" si="0"/>
        <v>84451.799999999988</v>
      </c>
    </row>
    <row r="29" spans="1:14" x14ac:dyDescent="0.25">
      <c r="A29" s="20">
        <v>350240</v>
      </c>
      <c r="B29" s="20" t="s">
        <v>42</v>
      </c>
      <c r="C29" s="21">
        <v>4118</v>
      </c>
      <c r="D29" s="22">
        <v>30</v>
      </c>
      <c r="E29" s="23">
        <v>295</v>
      </c>
      <c r="F29" s="24">
        <f t="shared" si="1"/>
        <v>6192.666666666667</v>
      </c>
      <c r="G29" s="25">
        <v>3.4</v>
      </c>
      <c r="H29" s="26">
        <f>G29*C29</f>
        <v>14001.199999999999</v>
      </c>
      <c r="I29" s="27">
        <f>IF(E29&lt;=999,39000,
IF(AND(E29&gt;=1000,E29&lt;=4999),60500,
IF(AND(E29&gt;=5000,E29&lt;=9999),82000,
IF(AND(E29&gt;=10000,E29&lt;=19999),142300,
IF(AND(E29&gt;=20000,E29&lt;=29999),164000,
IF(E29&gt;=30000,203000))))))</f>
        <v>39000</v>
      </c>
      <c r="J29" s="25">
        <v>3.01</v>
      </c>
      <c r="K29" s="28">
        <f>J29*E29*12</f>
        <v>10655.4</v>
      </c>
      <c r="L29" s="25">
        <v>3.01</v>
      </c>
      <c r="M29" s="28">
        <f>L29*E29*12</f>
        <v>10655.4</v>
      </c>
      <c r="N29" s="29">
        <f t="shared" si="0"/>
        <v>74312</v>
      </c>
    </row>
    <row r="30" spans="1:14" x14ac:dyDescent="0.25">
      <c r="A30" s="20">
        <v>350250</v>
      </c>
      <c r="B30" s="20" t="s">
        <v>43</v>
      </c>
      <c r="C30" s="21">
        <v>33141</v>
      </c>
      <c r="D30" s="22">
        <v>15</v>
      </c>
      <c r="E30" s="23">
        <v>403</v>
      </c>
      <c r="F30" s="24">
        <f t="shared" si="1"/>
        <v>10371.035</v>
      </c>
      <c r="G30" s="25">
        <v>1.7</v>
      </c>
      <c r="H30" s="26">
        <f>G30*C30</f>
        <v>56339.7</v>
      </c>
      <c r="I30" s="27">
        <f>IF(E30&lt;=999,39000,
IF(AND(E30&gt;=1000,E30&lt;=4999),60500,
IF(AND(E30&gt;=5000,E30&lt;=9999),82000,
IF(AND(E30&gt;=10000,E30&lt;=19999),142300,
IF(AND(E30&gt;=20000,E30&lt;=29999),164000,
IF(E30&gt;=30000,203000))))))</f>
        <v>39000</v>
      </c>
      <c r="J30" s="25">
        <v>3.01</v>
      </c>
      <c r="K30" s="28">
        <f>J30*E30*12</f>
        <v>14556.36</v>
      </c>
      <c r="L30" s="25">
        <v>3.01</v>
      </c>
      <c r="M30" s="28">
        <f>L30*E30*12</f>
        <v>14556.36</v>
      </c>
      <c r="N30" s="29">
        <f t="shared" si="0"/>
        <v>124452.42</v>
      </c>
    </row>
    <row r="31" spans="1:14" x14ac:dyDescent="0.25">
      <c r="A31" s="20">
        <v>350260</v>
      </c>
      <c r="B31" s="20" t="s">
        <v>44</v>
      </c>
      <c r="C31" s="21">
        <v>4112</v>
      </c>
      <c r="D31" s="22">
        <v>40</v>
      </c>
      <c r="E31" s="23">
        <v>195</v>
      </c>
      <c r="F31" s="24">
        <f t="shared" si="1"/>
        <v>5965.9000000000005</v>
      </c>
      <c r="G31" s="25">
        <v>4.5</v>
      </c>
      <c r="H31" s="26">
        <f>G31*C31</f>
        <v>18504</v>
      </c>
      <c r="I31" s="27">
        <f>IF(E31&lt;=999,39000,
IF(AND(E31&gt;=1000,E31&lt;=4999),60500,
IF(AND(E31&gt;=5000,E31&lt;=9999),82000,
IF(AND(E31&gt;=10000,E31&lt;=19999),142300,
IF(AND(E31&gt;=20000,E31&lt;=29999),164000,
IF(E31&gt;=30000,203000))))))</f>
        <v>39000</v>
      </c>
      <c r="J31" s="25">
        <v>3.01</v>
      </c>
      <c r="K31" s="28">
        <f>J31*E31*12</f>
        <v>7043.4</v>
      </c>
      <c r="L31" s="25">
        <v>3.01</v>
      </c>
      <c r="M31" s="28">
        <f>L31*E31*12</f>
        <v>7043.4</v>
      </c>
      <c r="N31" s="29">
        <f t="shared" si="0"/>
        <v>71590.8</v>
      </c>
    </row>
    <row r="32" spans="1:14" x14ac:dyDescent="0.25">
      <c r="A32" s="20">
        <v>350270</v>
      </c>
      <c r="B32" s="20" t="s">
        <v>45</v>
      </c>
      <c r="C32" s="21">
        <v>24857</v>
      </c>
      <c r="D32" s="22">
        <v>40</v>
      </c>
      <c r="E32" s="23">
        <v>520</v>
      </c>
      <c r="F32" s="24">
        <f t="shared" si="1"/>
        <v>15701.775</v>
      </c>
      <c r="G32" s="25">
        <v>4.5</v>
      </c>
      <c r="H32" s="26">
        <f>G32*C32</f>
        <v>111856.5</v>
      </c>
      <c r="I32" s="27">
        <f>IF(E32&lt;=999,39000,
IF(AND(E32&gt;=1000,E32&lt;=4999),60500,
IF(AND(E32&gt;=5000,E32&lt;=9999),82000,
IF(AND(E32&gt;=10000,E32&lt;=19999),142300,
IF(AND(E32&gt;=20000,E32&lt;=29999),164000,
IF(E32&gt;=30000,203000))))))</f>
        <v>39000</v>
      </c>
      <c r="J32" s="25">
        <v>3.01</v>
      </c>
      <c r="K32" s="28">
        <f>J32*E32*12</f>
        <v>18782.399999999998</v>
      </c>
      <c r="L32" s="25">
        <v>3.01</v>
      </c>
      <c r="M32" s="28">
        <f>L32*E32*12</f>
        <v>18782.399999999998</v>
      </c>
      <c r="N32" s="29">
        <f t="shared" si="0"/>
        <v>188421.3</v>
      </c>
    </row>
    <row r="33" spans="1:14" x14ac:dyDescent="0.25">
      <c r="A33" s="20">
        <v>350275</v>
      </c>
      <c r="B33" s="20" t="s">
        <v>46</v>
      </c>
      <c r="C33" s="21">
        <v>22314</v>
      </c>
      <c r="D33" s="22">
        <v>15</v>
      </c>
      <c r="E33" s="23">
        <v>520</v>
      </c>
      <c r="F33" s="24">
        <f t="shared" si="1"/>
        <v>9541.5499999999993</v>
      </c>
      <c r="G33" s="25">
        <v>1.7</v>
      </c>
      <c r="H33" s="26">
        <f>G33*C33</f>
        <v>37933.799999999996</v>
      </c>
      <c r="I33" s="27">
        <f>IF(E33&lt;=999,39000,
IF(AND(E33&gt;=1000,E33&lt;=4999),60500,
IF(AND(E33&gt;=5000,E33&lt;=9999),82000,
IF(AND(E33&gt;=10000,E33&lt;=19999),142300,
IF(AND(E33&gt;=20000,E33&lt;=29999),164000,
IF(E33&gt;=30000,203000))))))</f>
        <v>39000</v>
      </c>
      <c r="J33" s="25">
        <v>3.01</v>
      </c>
      <c r="K33" s="28">
        <f>J33*E33*12</f>
        <v>18782.399999999998</v>
      </c>
      <c r="L33" s="25">
        <v>3.01</v>
      </c>
      <c r="M33" s="28">
        <f>L33*E33*12</f>
        <v>18782.399999999998</v>
      </c>
      <c r="N33" s="29">
        <f t="shared" si="0"/>
        <v>114498.59999999999</v>
      </c>
    </row>
    <row r="34" spans="1:14" x14ac:dyDescent="0.25">
      <c r="A34" s="20">
        <v>350280</v>
      </c>
      <c r="B34" s="20" t="s">
        <v>47</v>
      </c>
      <c r="C34" s="21">
        <v>208415</v>
      </c>
      <c r="D34" s="22">
        <v>15</v>
      </c>
      <c r="E34" s="23">
        <v>6440</v>
      </c>
      <c r="F34" s="24">
        <f t="shared" si="1"/>
        <v>75127.591666666674</v>
      </c>
      <c r="G34" s="25">
        <v>1.7</v>
      </c>
      <c r="H34" s="26">
        <f>G34*C34</f>
        <v>354305.5</v>
      </c>
      <c r="I34" s="27">
        <f>IF(E34&lt;=999,39000,
IF(AND(E34&gt;=1000,E34&lt;=4999),60500,
IF(AND(E34&gt;=5000,E34&lt;=9999),82000,
IF(AND(E34&gt;=10000,E34&lt;=19999),142300,
IF(AND(E34&gt;=20000,E34&lt;=29999),164000,
IF(E34&gt;=30000,203000))))))</f>
        <v>82000</v>
      </c>
      <c r="J34" s="25">
        <v>3.01</v>
      </c>
      <c r="K34" s="28">
        <f>J34*E34*12</f>
        <v>232612.8</v>
      </c>
      <c r="L34" s="25">
        <v>3.01</v>
      </c>
      <c r="M34" s="28">
        <f>L34*E34*12</f>
        <v>232612.8</v>
      </c>
      <c r="N34" s="29">
        <f t="shared" si="0"/>
        <v>901531.10000000009</v>
      </c>
    </row>
    <row r="35" spans="1:14" x14ac:dyDescent="0.25">
      <c r="A35" s="20">
        <v>350290</v>
      </c>
      <c r="B35" s="20" t="s">
        <v>48</v>
      </c>
      <c r="C35" s="21">
        <v>33832</v>
      </c>
      <c r="D35" s="22">
        <v>25</v>
      </c>
      <c r="E35" s="23">
        <v>710</v>
      </c>
      <c r="F35" s="24">
        <f t="shared" si="1"/>
        <v>15700.266666666668</v>
      </c>
      <c r="G35" s="25">
        <v>2.9</v>
      </c>
      <c r="H35" s="26">
        <f>G35*C35</f>
        <v>98112.8</v>
      </c>
      <c r="I35" s="27">
        <f>IF(E35&lt;=999,39000,
IF(AND(E35&gt;=1000,E35&lt;=4999),60500,
IF(AND(E35&gt;=5000,E35&lt;=9999),82000,
IF(AND(E35&gt;=10000,E35&lt;=19999),142300,
IF(AND(E35&gt;=20000,E35&lt;=29999),164000,
IF(E35&gt;=30000,203000))))))</f>
        <v>39000</v>
      </c>
      <c r="J35" s="25">
        <v>3.01</v>
      </c>
      <c r="K35" s="28">
        <f>J35*E35*12</f>
        <v>25645.199999999997</v>
      </c>
      <c r="L35" s="25">
        <v>3.01</v>
      </c>
      <c r="M35" s="28">
        <f>L35*E35*12</f>
        <v>25645.199999999997</v>
      </c>
      <c r="N35" s="29">
        <f t="shared" si="0"/>
        <v>188403.20000000001</v>
      </c>
    </row>
    <row r="36" spans="1:14" x14ac:dyDescent="0.25">
      <c r="A36" s="20">
        <v>350300</v>
      </c>
      <c r="B36" s="20" t="s">
        <v>49</v>
      </c>
      <c r="C36" s="21">
        <v>5535</v>
      </c>
      <c r="D36" s="22">
        <v>35</v>
      </c>
      <c r="E36" s="23">
        <v>230</v>
      </c>
      <c r="F36" s="24">
        <f t="shared" si="1"/>
        <v>6479.6000000000013</v>
      </c>
      <c r="G36" s="25">
        <v>4</v>
      </c>
      <c r="H36" s="26">
        <f>G36*C36</f>
        <v>22140</v>
      </c>
      <c r="I36" s="27">
        <f>IF(E36&lt;=999,39000,
IF(AND(E36&gt;=1000,E36&lt;=4999),60500,
IF(AND(E36&gt;=5000,E36&lt;=9999),82000,
IF(AND(E36&gt;=10000,E36&lt;=19999),142300,
IF(AND(E36&gt;=20000,E36&lt;=29999),164000,
IF(E36&gt;=30000,203000))))))</f>
        <v>39000</v>
      </c>
      <c r="J36" s="25">
        <v>3.01</v>
      </c>
      <c r="K36" s="28">
        <f>J36*E36*12</f>
        <v>8307.5999999999985</v>
      </c>
      <c r="L36" s="25">
        <v>3.01</v>
      </c>
      <c r="M36" s="28">
        <f>L36*E36*12</f>
        <v>8307.5999999999985</v>
      </c>
      <c r="N36" s="29">
        <f t="shared" si="0"/>
        <v>77755.200000000012</v>
      </c>
    </row>
    <row r="37" spans="1:14" x14ac:dyDescent="0.25">
      <c r="A37" s="20">
        <v>350310</v>
      </c>
      <c r="B37" s="20" t="s">
        <v>50</v>
      </c>
      <c r="C37" s="21">
        <v>7076</v>
      </c>
      <c r="D37" s="22">
        <v>35</v>
      </c>
      <c r="E37" s="23">
        <v>287</v>
      </c>
      <c r="F37" s="24">
        <f t="shared" si="1"/>
        <v>7336.4066666666668</v>
      </c>
      <c r="G37" s="25">
        <v>4</v>
      </c>
      <c r="H37" s="26">
        <f>G37*C37</f>
        <v>28304</v>
      </c>
      <c r="I37" s="27">
        <f>IF(E37&lt;=999,39000,
IF(AND(E37&gt;=1000,E37&lt;=4999),60500,
IF(AND(E37&gt;=5000,E37&lt;=9999),82000,
IF(AND(E37&gt;=10000,E37&lt;=19999),142300,
IF(AND(E37&gt;=20000,E37&lt;=29999),164000,
IF(E37&gt;=30000,203000))))))</f>
        <v>39000</v>
      </c>
      <c r="J37" s="25">
        <v>3.01</v>
      </c>
      <c r="K37" s="28">
        <f>J37*E37*12</f>
        <v>10366.439999999999</v>
      </c>
      <c r="L37" s="25">
        <v>3.01</v>
      </c>
      <c r="M37" s="28">
        <f>L37*E37*12</f>
        <v>10366.439999999999</v>
      </c>
      <c r="N37" s="29">
        <f t="shared" si="0"/>
        <v>88036.88</v>
      </c>
    </row>
    <row r="38" spans="1:14" x14ac:dyDescent="0.25">
      <c r="A38" s="20">
        <v>350315</v>
      </c>
      <c r="B38" s="20" t="s">
        <v>51</v>
      </c>
      <c r="C38" s="21">
        <v>2355</v>
      </c>
      <c r="D38" s="22">
        <v>40</v>
      </c>
      <c r="E38" s="23">
        <v>20</v>
      </c>
      <c r="F38" s="24">
        <f t="shared" si="1"/>
        <v>4253.5250000000005</v>
      </c>
      <c r="G38" s="25">
        <v>4.5</v>
      </c>
      <c r="H38" s="26">
        <f>G38*C38</f>
        <v>10597.5</v>
      </c>
      <c r="I38" s="27">
        <f>IF(E38&lt;=999,39000,
IF(AND(E38&gt;=1000,E38&lt;=4999),60500,
IF(AND(E38&gt;=5000,E38&lt;=9999),82000,
IF(AND(E38&gt;=10000,E38&lt;=19999),142300,
IF(AND(E38&gt;=20000,E38&lt;=29999),164000,
IF(E38&gt;=30000,203000))))))</f>
        <v>39000</v>
      </c>
      <c r="J38" s="25">
        <v>3.01</v>
      </c>
      <c r="K38" s="28">
        <f>J38*E38*12</f>
        <v>722.4</v>
      </c>
      <c r="L38" s="25">
        <v>3.01</v>
      </c>
      <c r="M38" s="28">
        <f>L38*E38*12</f>
        <v>722.4</v>
      </c>
      <c r="N38" s="29">
        <f t="shared" si="0"/>
        <v>51042.3</v>
      </c>
    </row>
    <row r="39" spans="1:14" x14ac:dyDescent="0.25">
      <c r="A39" s="20">
        <v>350320</v>
      </c>
      <c r="B39" s="20" t="s">
        <v>52</v>
      </c>
      <c r="C39" s="21">
        <v>253474</v>
      </c>
      <c r="D39" s="22">
        <v>15</v>
      </c>
      <c r="E39" s="23">
        <v>4541</v>
      </c>
      <c r="F39" s="24">
        <f t="shared" si="1"/>
        <v>68287.30333333333</v>
      </c>
      <c r="G39" s="25">
        <v>1.7</v>
      </c>
      <c r="H39" s="26">
        <f>G39*C39</f>
        <v>430905.8</v>
      </c>
      <c r="I39" s="27">
        <f>IF(E39&lt;=999,39000,
IF(AND(E39&gt;=1000,E39&lt;=4999),60500,
IF(AND(E39&gt;=5000,E39&lt;=9999),82000,
IF(AND(E39&gt;=10000,E39&lt;=19999),142300,
IF(AND(E39&gt;=20000,E39&lt;=29999),164000,
IF(E39&gt;=30000,203000))))))</f>
        <v>60500</v>
      </c>
      <c r="J39" s="25">
        <v>3.01</v>
      </c>
      <c r="K39" s="28">
        <f>J39*E39*12</f>
        <v>164020.91999999998</v>
      </c>
      <c r="L39" s="25">
        <v>3.01</v>
      </c>
      <c r="M39" s="28">
        <f>L39*E39*12</f>
        <v>164020.91999999998</v>
      </c>
      <c r="N39" s="29">
        <f t="shared" si="0"/>
        <v>819447.6399999999</v>
      </c>
    </row>
    <row r="40" spans="1:14" x14ac:dyDescent="0.25">
      <c r="A40" s="20">
        <v>350330</v>
      </c>
      <c r="B40" s="20" t="s">
        <v>53</v>
      </c>
      <c r="C40" s="21">
        <v>135744</v>
      </c>
      <c r="D40" s="22">
        <v>15</v>
      </c>
      <c r="E40" s="23">
        <v>5052</v>
      </c>
      <c r="F40" s="24">
        <f t="shared" si="1"/>
        <v>56476.773333333338</v>
      </c>
      <c r="G40" s="25">
        <v>1.7</v>
      </c>
      <c r="H40" s="26">
        <f>G40*C40</f>
        <v>230764.79999999999</v>
      </c>
      <c r="I40" s="27">
        <f>IF(E40&lt;=999,39000,
IF(AND(E40&gt;=1000,E40&lt;=4999),60500,
IF(AND(E40&gt;=5000,E40&lt;=9999),82000,
IF(AND(E40&gt;=10000,E40&lt;=19999),142300,
IF(AND(E40&gt;=20000,E40&lt;=29999),164000,
IF(E40&gt;=30000,203000))))))</f>
        <v>82000</v>
      </c>
      <c r="J40" s="25">
        <v>3.01</v>
      </c>
      <c r="K40" s="28">
        <f>J40*E40*12</f>
        <v>182478.24</v>
      </c>
      <c r="L40" s="25">
        <v>3.01</v>
      </c>
      <c r="M40" s="28">
        <f>L40*E40*12</f>
        <v>182478.24</v>
      </c>
      <c r="N40" s="29">
        <f t="shared" si="0"/>
        <v>677721.28</v>
      </c>
    </row>
    <row r="41" spans="1:14" x14ac:dyDescent="0.25">
      <c r="A41" s="20">
        <v>350335</v>
      </c>
      <c r="B41" s="20" t="s">
        <v>54</v>
      </c>
      <c r="C41" s="21">
        <v>2089</v>
      </c>
      <c r="D41" s="22">
        <v>35</v>
      </c>
      <c r="E41" s="23">
        <v>64</v>
      </c>
      <c r="F41" s="24">
        <f t="shared" si="1"/>
        <v>4331.6133333333337</v>
      </c>
      <c r="G41" s="25">
        <v>4</v>
      </c>
      <c r="H41" s="26">
        <f>G41*C41</f>
        <v>8356</v>
      </c>
      <c r="I41" s="27">
        <f>IF(E41&lt;=999,39000,
IF(AND(E41&gt;=1000,E41&lt;=4999),60500,
IF(AND(E41&gt;=5000,E41&lt;=9999),82000,
IF(AND(E41&gt;=10000,E41&lt;=19999),142300,
IF(AND(E41&gt;=20000,E41&lt;=29999),164000,
IF(E41&gt;=30000,203000))))))</f>
        <v>39000</v>
      </c>
      <c r="J41" s="25">
        <v>3.01</v>
      </c>
      <c r="K41" s="28">
        <f>J41*E41*12</f>
        <v>2311.6799999999998</v>
      </c>
      <c r="L41" s="25">
        <v>3.01</v>
      </c>
      <c r="M41" s="28">
        <f>L41*E41*12</f>
        <v>2311.6799999999998</v>
      </c>
      <c r="N41" s="29">
        <f t="shared" si="0"/>
        <v>51979.360000000001</v>
      </c>
    </row>
    <row r="42" spans="1:14" x14ac:dyDescent="0.25">
      <c r="A42" s="20">
        <v>350340</v>
      </c>
      <c r="B42" s="20" t="s">
        <v>55</v>
      </c>
      <c r="C42" s="21">
        <v>8290</v>
      </c>
      <c r="D42" s="22">
        <v>35</v>
      </c>
      <c r="E42" s="23">
        <v>446</v>
      </c>
      <c r="F42" s="24">
        <f t="shared" si="1"/>
        <v>8698.2533333333322</v>
      </c>
      <c r="G42" s="25">
        <v>4</v>
      </c>
      <c r="H42" s="26">
        <f>G42*C42</f>
        <v>33160</v>
      </c>
      <c r="I42" s="27">
        <f>IF(E42&lt;=999,39000,
IF(AND(E42&gt;=1000,E42&lt;=4999),60500,
IF(AND(E42&gt;=5000,E42&lt;=9999),82000,
IF(AND(E42&gt;=10000,E42&lt;=19999),142300,
IF(AND(E42&gt;=20000,E42&lt;=29999),164000,
IF(E42&gt;=30000,203000))))))</f>
        <v>39000</v>
      </c>
      <c r="J42" s="25">
        <v>3.01</v>
      </c>
      <c r="K42" s="28">
        <f>J42*E42*12</f>
        <v>16109.519999999997</v>
      </c>
      <c r="L42" s="25">
        <v>3.01</v>
      </c>
      <c r="M42" s="28">
        <f>L42*E42*12</f>
        <v>16109.519999999997</v>
      </c>
      <c r="N42" s="29">
        <f t="shared" si="0"/>
        <v>104379.03999999998</v>
      </c>
    </row>
    <row r="43" spans="1:14" x14ac:dyDescent="0.25">
      <c r="A43" s="20">
        <v>350350</v>
      </c>
      <c r="B43" s="20" t="s">
        <v>56</v>
      </c>
      <c r="C43" s="21">
        <v>3617</v>
      </c>
      <c r="D43" s="22">
        <v>35</v>
      </c>
      <c r="E43" s="23">
        <v>49</v>
      </c>
      <c r="F43" s="24">
        <f t="shared" si="1"/>
        <v>4750.6466666666665</v>
      </c>
      <c r="G43" s="25">
        <v>4</v>
      </c>
      <c r="H43" s="26">
        <f>G43*C43</f>
        <v>14468</v>
      </c>
      <c r="I43" s="27">
        <f>IF(E43&lt;=999,39000,
IF(AND(E43&gt;=1000,E43&lt;=4999),60500,
IF(AND(E43&gt;=5000,E43&lt;=9999),82000,
IF(AND(E43&gt;=10000,E43&lt;=19999),142300,
IF(AND(E43&gt;=20000,E43&lt;=29999),164000,
IF(E43&gt;=30000,203000))))))</f>
        <v>39000</v>
      </c>
      <c r="J43" s="25">
        <v>3.01</v>
      </c>
      <c r="K43" s="28">
        <f>J43*E43*12</f>
        <v>1769.8799999999997</v>
      </c>
      <c r="L43" s="25">
        <v>3.01</v>
      </c>
      <c r="M43" s="28">
        <f>L43*E43*12</f>
        <v>1769.8799999999997</v>
      </c>
      <c r="N43" s="29">
        <f t="shared" si="0"/>
        <v>57007.759999999995</v>
      </c>
    </row>
    <row r="44" spans="1:14" x14ac:dyDescent="0.25">
      <c r="A44" s="20">
        <v>350360</v>
      </c>
      <c r="B44" s="20" t="s">
        <v>57</v>
      </c>
      <c r="C44" s="21">
        <v>10242</v>
      </c>
      <c r="D44" s="22">
        <v>35</v>
      </c>
      <c r="E44" s="23">
        <v>320</v>
      </c>
      <c r="F44" s="24">
        <f t="shared" si="1"/>
        <v>8590.4</v>
      </c>
      <c r="G44" s="25">
        <v>4</v>
      </c>
      <c r="H44" s="26">
        <f>G44*C44</f>
        <v>40968</v>
      </c>
      <c r="I44" s="27">
        <f>IF(E44&lt;=999,39000,
IF(AND(E44&gt;=1000,E44&lt;=4999),60500,
IF(AND(E44&gt;=5000,E44&lt;=9999),82000,
IF(AND(E44&gt;=10000,E44&lt;=19999),142300,
IF(AND(E44&gt;=20000,E44&lt;=29999),164000,
IF(E44&gt;=30000,203000))))))</f>
        <v>39000</v>
      </c>
      <c r="J44" s="25">
        <v>3.01</v>
      </c>
      <c r="K44" s="28">
        <f>J44*E44*12</f>
        <v>11558.4</v>
      </c>
      <c r="L44" s="25">
        <v>3.01</v>
      </c>
      <c r="M44" s="28">
        <f>L44*E44*12</f>
        <v>11558.4</v>
      </c>
      <c r="N44" s="29">
        <f t="shared" si="0"/>
        <v>103084.79999999999</v>
      </c>
    </row>
    <row r="45" spans="1:14" x14ac:dyDescent="0.25">
      <c r="A45" s="20">
        <v>350370</v>
      </c>
      <c r="B45" s="20" t="s">
        <v>58</v>
      </c>
      <c r="C45" s="21">
        <v>7621</v>
      </c>
      <c r="D45" s="22">
        <v>25</v>
      </c>
      <c r="E45" s="23">
        <v>190</v>
      </c>
      <c r="F45" s="24">
        <f t="shared" si="1"/>
        <v>6235.541666666667</v>
      </c>
      <c r="G45" s="25">
        <v>2.9</v>
      </c>
      <c r="H45" s="26">
        <f>G45*C45</f>
        <v>22100.899999999998</v>
      </c>
      <c r="I45" s="27">
        <f>IF(E45&lt;=999,39000,
IF(AND(E45&gt;=1000,E45&lt;=4999),60500,
IF(AND(E45&gt;=5000,E45&lt;=9999),82000,
IF(AND(E45&gt;=10000,E45&lt;=19999),142300,
IF(AND(E45&gt;=20000,E45&lt;=29999),164000,
IF(E45&gt;=30000,203000))))))</f>
        <v>39000</v>
      </c>
      <c r="J45" s="25">
        <v>3.01</v>
      </c>
      <c r="K45" s="28">
        <f>J45*E45*12</f>
        <v>6862.7999999999993</v>
      </c>
      <c r="L45" s="25">
        <v>3.01</v>
      </c>
      <c r="M45" s="28">
        <f>L45*E45*12</f>
        <v>6862.7999999999993</v>
      </c>
      <c r="N45" s="29">
        <f t="shared" si="0"/>
        <v>74826.5</v>
      </c>
    </row>
    <row r="46" spans="1:14" x14ac:dyDescent="0.25">
      <c r="A46" s="20">
        <v>350380</v>
      </c>
      <c r="B46" s="20" t="s">
        <v>59</v>
      </c>
      <c r="C46" s="21">
        <v>53467</v>
      </c>
      <c r="D46" s="22">
        <v>30</v>
      </c>
      <c r="E46" s="23">
        <v>911</v>
      </c>
      <c r="F46" s="24">
        <f t="shared" si="1"/>
        <v>23883.203333333335</v>
      </c>
      <c r="G46" s="25">
        <v>3.4</v>
      </c>
      <c r="H46" s="26">
        <f>G46*C46</f>
        <v>181787.8</v>
      </c>
      <c r="I46" s="27">
        <f>IF(E46&lt;=999,39000,
IF(AND(E46&gt;=1000,E46&lt;=4999),60500,
IF(AND(E46&gt;=5000,E46&lt;=9999),82000,
IF(AND(E46&gt;=10000,E46&lt;=19999),142300,
IF(AND(E46&gt;=20000,E46&lt;=29999),164000,
IF(E46&gt;=30000,203000))))))</f>
        <v>39000</v>
      </c>
      <c r="J46" s="25">
        <v>3.01</v>
      </c>
      <c r="K46" s="28">
        <f>J46*E46*12</f>
        <v>32905.319999999992</v>
      </c>
      <c r="L46" s="25">
        <v>3.01</v>
      </c>
      <c r="M46" s="28">
        <f>L46*E46*12</f>
        <v>32905.319999999992</v>
      </c>
      <c r="N46" s="29">
        <f t="shared" si="0"/>
        <v>286598.44</v>
      </c>
    </row>
    <row r="47" spans="1:14" x14ac:dyDescent="0.25">
      <c r="A47" s="20">
        <v>350390</v>
      </c>
      <c r="B47" s="20" t="s">
        <v>60</v>
      </c>
      <c r="C47" s="21">
        <v>90273</v>
      </c>
      <c r="D47" s="22">
        <v>15</v>
      </c>
      <c r="E47" s="23">
        <v>966</v>
      </c>
      <c r="F47" s="24">
        <f t="shared" si="1"/>
        <v>21853.994999999999</v>
      </c>
      <c r="G47" s="25">
        <v>1.7</v>
      </c>
      <c r="H47" s="26">
        <f>G47*C47</f>
        <v>153464.1</v>
      </c>
      <c r="I47" s="27">
        <f>IF(E47&lt;=999,39000,
IF(AND(E47&gt;=1000,E47&lt;=4999),60500,
IF(AND(E47&gt;=5000,E47&lt;=9999),82000,
IF(AND(E47&gt;=10000,E47&lt;=19999),142300,
IF(AND(E47&gt;=20000,E47&lt;=29999),164000,
IF(E47&gt;=30000,203000))))))</f>
        <v>39000</v>
      </c>
      <c r="J47" s="25">
        <v>3.01</v>
      </c>
      <c r="K47" s="28">
        <f>J47*E47*12</f>
        <v>34891.919999999998</v>
      </c>
      <c r="L47" s="25">
        <v>3.01</v>
      </c>
      <c r="M47" s="28">
        <f>L47*E47*12</f>
        <v>34891.919999999998</v>
      </c>
      <c r="N47" s="29">
        <f t="shared" si="0"/>
        <v>262247.94</v>
      </c>
    </row>
    <row r="48" spans="1:14" x14ac:dyDescent="0.25">
      <c r="A48" s="20">
        <v>350395</v>
      </c>
      <c r="B48" s="20" t="s">
        <v>61</v>
      </c>
      <c r="C48" s="21">
        <v>1875</v>
      </c>
      <c r="D48" s="22">
        <v>35</v>
      </c>
      <c r="E48" s="23">
        <v>139</v>
      </c>
      <c r="F48" s="24">
        <f t="shared" si="1"/>
        <v>4711.78</v>
      </c>
      <c r="G48" s="25">
        <v>4</v>
      </c>
      <c r="H48" s="26">
        <f>G48*C48</f>
        <v>7500</v>
      </c>
      <c r="I48" s="27">
        <f>IF(E48&lt;=999,39000,
IF(AND(E48&gt;=1000,E48&lt;=4999),60500,
IF(AND(E48&gt;=5000,E48&lt;=9999),82000,
IF(AND(E48&gt;=10000,E48&lt;=19999),142300,
IF(AND(E48&gt;=20000,E48&lt;=29999),164000,
IF(E48&gt;=30000,203000))))))</f>
        <v>39000</v>
      </c>
      <c r="J48" s="25">
        <v>3.01</v>
      </c>
      <c r="K48" s="28">
        <f>J48*E48*12</f>
        <v>5020.68</v>
      </c>
      <c r="L48" s="25">
        <v>3.01</v>
      </c>
      <c r="M48" s="28">
        <f>L48*E48*12</f>
        <v>5020.68</v>
      </c>
      <c r="N48" s="29">
        <f t="shared" si="0"/>
        <v>56541.36</v>
      </c>
    </row>
    <row r="49" spans="1:14" x14ac:dyDescent="0.25">
      <c r="A49" s="20">
        <v>350400</v>
      </c>
      <c r="B49" s="20" t="s">
        <v>62</v>
      </c>
      <c r="C49" s="21">
        <v>104858</v>
      </c>
      <c r="D49" s="22">
        <v>15</v>
      </c>
      <c r="E49" s="23">
        <v>3391</v>
      </c>
      <c r="F49" s="24">
        <f t="shared" si="1"/>
        <v>40310.370000000003</v>
      </c>
      <c r="G49" s="25">
        <v>1.7</v>
      </c>
      <c r="H49" s="26">
        <f>G49*C49</f>
        <v>178258.6</v>
      </c>
      <c r="I49" s="27">
        <f>IF(E49&lt;=999,39000,
IF(AND(E49&gt;=1000,E49&lt;=4999),60500,
IF(AND(E49&gt;=5000,E49&lt;=9999),82000,
IF(AND(E49&gt;=10000,E49&lt;=19999),142300,
IF(AND(E49&gt;=20000,E49&lt;=29999),164000,
IF(E49&gt;=30000,203000))))))</f>
        <v>60500</v>
      </c>
      <c r="J49" s="25">
        <v>3.01</v>
      </c>
      <c r="K49" s="28">
        <f>J49*E49*12</f>
        <v>122482.92</v>
      </c>
      <c r="L49" s="25">
        <v>3.01</v>
      </c>
      <c r="M49" s="28">
        <f>L49*E49*12</f>
        <v>122482.92</v>
      </c>
      <c r="N49" s="29">
        <f t="shared" si="0"/>
        <v>483724.44</v>
      </c>
    </row>
    <row r="50" spans="1:14" x14ac:dyDescent="0.25">
      <c r="A50" s="20">
        <v>350410</v>
      </c>
      <c r="B50" s="20" t="s">
        <v>63</v>
      </c>
      <c r="C50" s="21">
        <v>167161</v>
      </c>
      <c r="D50" s="22">
        <v>15</v>
      </c>
      <c r="E50" s="23">
        <v>3217</v>
      </c>
      <c r="F50" s="24">
        <f t="shared" si="1"/>
        <v>48089.148333333338</v>
      </c>
      <c r="G50" s="25">
        <v>1.7</v>
      </c>
      <c r="H50" s="26">
        <f>G50*C50</f>
        <v>284173.7</v>
      </c>
      <c r="I50" s="27">
        <f>IF(E50&lt;=999,39000,
IF(AND(E50&gt;=1000,E50&lt;=4999),60500,
IF(AND(E50&gt;=5000,E50&lt;=9999),82000,
IF(AND(E50&gt;=10000,E50&lt;=19999),142300,
IF(AND(E50&gt;=20000,E50&lt;=29999),164000,
IF(E50&gt;=30000,203000))))))</f>
        <v>60500</v>
      </c>
      <c r="J50" s="25">
        <v>3.01</v>
      </c>
      <c r="K50" s="28">
        <f>J50*E50*12</f>
        <v>116198.04000000001</v>
      </c>
      <c r="L50" s="25">
        <v>3.01</v>
      </c>
      <c r="M50" s="28">
        <f>L50*E50*12</f>
        <v>116198.04000000001</v>
      </c>
      <c r="N50" s="29">
        <f t="shared" si="0"/>
        <v>577069.78</v>
      </c>
    </row>
    <row r="51" spans="1:14" x14ac:dyDescent="0.25">
      <c r="A51" s="20">
        <v>350420</v>
      </c>
      <c r="B51" s="20" t="s">
        <v>64</v>
      </c>
      <c r="C51" s="21">
        <v>13856</v>
      </c>
      <c r="D51" s="22">
        <v>25</v>
      </c>
      <c r="E51" s="23">
        <v>557</v>
      </c>
      <c r="F51" s="24">
        <f t="shared" si="1"/>
        <v>9951.6733333333341</v>
      </c>
      <c r="G51" s="25">
        <v>2.9</v>
      </c>
      <c r="H51" s="26">
        <f>G51*C51</f>
        <v>40182.400000000001</v>
      </c>
      <c r="I51" s="27">
        <f>IF(E51&lt;=999,39000,
IF(AND(E51&gt;=1000,E51&lt;=4999),60500,
IF(AND(E51&gt;=5000,E51&lt;=9999),82000,
IF(AND(E51&gt;=10000,E51&lt;=19999),142300,
IF(AND(E51&gt;=20000,E51&lt;=29999),164000,
IF(E51&gt;=30000,203000))))))</f>
        <v>39000</v>
      </c>
      <c r="J51" s="25">
        <v>3.01</v>
      </c>
      <c r="K51" s="28">
        <f>J51*E51*12</f>
        <v>20118.84</v>
      </c>
      <c r="L51" s="25">
        <v>3.01</v>
      </c>
      <c r="M51" s="28">
        <f>L51*E51*12</f>
        <v>20118.84</v>
      </c>
      <c r="N51" s="29">
        <f t="shared" si="0"/>
        <v>119420.08</v>
      </c>
    </row>
    <row r="52" spans="1:14" x14ac:dyDescent="0.25">
      <c r="A52" s="20">
        <v>350430</v>
      </c>
      <c r="B52" s="20" t="s">
        <v>65</v>
      </c>
      <c r="C52" s="21">
        <v>4503</v>
      </c>
      <c r="D52" s="22">
        <v>30</v>
      </c>
      <c r="E52" s="23">
        <v>83</v>
      </c>
      <c r="F52" s="24">
        <f t="shared" si="1"/>
        <v>5025.51</v>
      </c>
      <c r="G52" s="25">
        <v>3.4</v>
      </c>
      <c r="H52" s="26">
        <f>G52*C52</f>
        <v>15310.199999999999</v>
      </c>
      <c r="I52" s="27">
        <f>IF(E52&lt;=999,39000,
IF(AND(E52&gt;=1000,E52&lt;=4999),60500,
IF(AND(E52&gt;=5000,E52&lt;=9999),82000,
IF(AND(E52&gt;=10000,E52&lt;=19999),142300,
IF(AND(E52&gt;=20000,E52&lt;=29999),164000,
IF(E52&gt;=30000,203000))))))</f>
        <v>39000</v>
      </c>
      <c r="J52" s="25">
        <v>3.01</v>
      </c>
      <c r="K52" s="28">
        <f>J52*E52*12</f>
        <v>2997.96</v>
      </c>
      <c r="L52" s="25">
        <v>3.01</v>
      </c>
      <c r="M52" s="28">
        <f>L52*E52*12</f>
        <v>2997.96</v>
      </c>
      <c r="N52" s="29">
        <f t="shared" si="0"/>
        <v>60306.12</v>
      </c>
    </row>
    <row r="53" spans="1:14" x14ac:dyDescent="0.25">
      <c r="A53" s="20">
        <v>350440</v>
      </c>
      <c r="B53" s="20" t="s">
        <v>66</v>
      </c>
      <c r="C53" s="21">
        <v>11436</v>
      </c>
      <c r="D53" s="22">
        <v>35</v>
      </c>
      <c r="E53" s="23">
        <v>325</v>
      </c>
      <c r="F53" s="24">
        <f t="shared" si="1"/>
        <v>9018.5</v>
      </c>
      <c r="G53" s="25">
        <v>4</v>
      </c>
      <c r="H53" s="26">
        <f>G53*C53</f>
        <v>45744</v>
      </c>
      <c r="I53" s="27">
        <f>IF(E53&lt;=999,39000,
IF(AND(E53&gt;=1000,E53&lt;=4999),60500,
IF(AND(E53&gt;=5000,E53&lt;=9999),82000,
IF(AND(E53&gt;=10000,E53&lt;=19999),142300,
IF(AND(E53&gt;=20000,E53&lt;=29999),164000,
IF(E53&gt;=30000,203000))))))</f>
        <v>39000</v>
      </c>
      <c r="J53" s="25">
        <v>3.01</v>
      </c>
      <c r="K53" s="28">
        <f>J53*E53*12</f>
        <v>11738.999999999998</v>
      </c>
      <c r="L53" s="25">
        <v>3.01</v>
      </c>
      <c r="M53" s="28">
        <f>L53*E53*12</f>
        <v>11738.999999999998</v>
      </c>
      <c r="N53" s="29">
        <f t="shared" si="0"/>
        <v>108222</v>
      </c>
    </row>
    <row r="54" spans="1:14" x14ac:dyDescent="0.25">
      <c r="A54" s="20">
        <v>350450</v>
      </c>
      <c r="B54" s="20" t="s">
        <v>67</v>
      </c>
      <c r="C54" s="21">
        <v>96450</v>
      </c>
      <c r="D54" s="22">
        <v>15</v>
      </c>
      <c r="E54" s="23">
        <v>2700</v>
      </c>
      <c r="F54" s="24">
        <f t="shared" si="1"/>
        <v>34959.416666666664</v>
      </c>
      <c r="G54" s="25">
        <v>1.7</v>
      </c>
      <c r="H54" s="26">
        <f>G54*C54</f>
        <v>163965</v>
      </c>
      <c r="I54" s="27">
        <f>IF(E54&lt;=999,39000,
IF(AND(E54&gt;=1000,E54&lt;=4999),60500,
IF(AND(E54&gt;=5000,E54&lt;=9999),82000,
IF(AND(E54&gt;=10000,E54&lt;=19999),142300,
IF(AND(E54&gt;=20000,E54&lt;=29999),164000,
IF(E54&gt;=30000,203000))))))</f>
        <v>60500</v>
      </c>
      <c r="J54" s="25">
        <v>3.01</v>
      </c>
      <c r="K54" s="28">
        <f>J54*E54*12</f>
        <v>97523.999999999985</v>
      </c>
      <c r="L54" s="25">
        <v>3.01</v>
      </c>
      <c r="M54" s="28">
        <f>L54*E54*12</f>
        <v>97523.999999999985</v>
      </c>
      <c r="N54" s="29">
        <f t="shared" si="0"/>
        <v>419513</v>
      </c>
    </row>
    <row r="55" spans="1:14" x14ac:dyDescent="0.25">
      <c r="A55" s="20">
        <v>350460</v>
      </c>
      <c r="B55" s="20" t="s">
        <v>68</v>
      </c>
      <c r="C55" s="21">
        <v>29346</v>
      </c>
      <c r="D55" s="22">
        <v>30</v>
      </c>
      <c r="E55" s="23">
        <v>1395</v>
      </c>
      <c r="F55" s="24">
        <f t="shared" si="1"/>
        <v>21754.266666666666</v>
      </c>
      <c r="G55" s="25">
        <v>3.4</v>
      </c>
      <c r="H55" s="26">
        <f>G55*C55</f>
        <v>99776.4</v>
      </c>
      <c r="I55" s="27">
        <f>IF(E55&lt;=999,39000,
IF(AND(E55&gt;=1000,E55&lt;=4999),60500,
IF(AND(E55&gt;=5000,E55&lt;=9999),82000,
IF(AND(E55&gt;=10000,E55&lt;=19999),142300,
IF(AND(E55&gt;=20000,E55&lt;=29999),164000,
IF(E55&gt;=30000,203000))))))</f>
        <v>60500</v>
      </c>
      <c r="J55" s="25">
        <v>3.01</v>
      </c>
      <c r="K55" s="28">
        <f>J55*E55*12</f>
        <v>50387.399999999994</v>
      </c>
      <c r="L55" s="25">
        <v>3.01</v>
      </c>
      <c r="M55" s="28">
        <f>L55*E55*12</f>
        <v>50387.399999999994</v>
      </c>
      <c r="N55" s="29">
        <f t="shared" si="0"/>
        <v>261051.19999999998</v>
      </c>
    </row>
    <row r="56" spans="1:14" x14ac:dyDescent="0.25">
      <c r="A56" s="20">
        <v>350470</v>
      </c>
      <c r="B56" s="20" t="s">
        <v>69</v>
      </c>
      <c r="C56" s="21">
        <v>3969</v>
      </c>
      <c r="D56" s="22">
        <v>35</v>
      </c>
      <c r="E56" s="23">
        <v>200</v>
      </c>
      <c r="F56" s="24">
        <f t="shared" si="1"/>
        <v>5777</v>
      </c>
      <c r="G56" s="25">
        <v>4</v>
      </c>
      <c r="H56" s="26">
        <f>G56*C56</f>
        <v>15876</v>
      </c>
      <c r="I56" s="27">
        <f>IF(E56&lt;=999,39000,
IF(AND(E56&gt;=1000,E56&lt;=4999),60500,
IF(AND(E56&gt;=5000,E56&lt;=9999),82000,
IF(AND(E56&gt;=10000,E56&lt;=19999),142300,
IF(AND(E56&gt;=20000,E56&lt;=29999),164000,
IF(E56&gt;=30000,203000))))))</f>
        <v>39000</v>
      </c>
      <c r="J56" s="25">
        <v>3.01</v>
      </c>
      <c r="K56" s="28">
        <f>J56*E56*12</f>
        <v>7224</v>
      </c>
      <c r="L56" s="25">
        <v>3.01</v>
      </c>
      <c r="M56" s="28">
        <f>L56*E56*12</f>
        <v>7224</v>
      </c>
      <c r="N56" s="29">
        <f t="shared" si="0"/>
        <v>69324</v>
      </c>
    </row>
    <row r="57" spans="1:14" x14ac:dyDescent="0.25">
      <c r="A57" s="20">
        <v>350480</v>
      </c>
      <c r="B57" s="20" t="s">
        <v>70</v>
      </c>
      <c r="C57" s="21">
        <v>9902</v>
      </c>
      <c r="D57" s="22">
        <v>30</v>
      </c>
      <c r="E57" s="23">
        <v>787</v>
      </c>
      <c r="F57" s="24">
        <f t="shared" si="1"/>
        <v>10793.306666666665</v>
      </c>
      <c r="G57" s="25">
        <v>3.4</v>
      </c>
      <c r="H57" s="26">
        <f>G57*C57</f>
        <v>33666.799999999996</v>
      </c>
      <c r="I57" s="27">
        <f>IF(E57&lt;=999,39000,
IF(AND(E57&gt;=1000,E57&lt;=4999),60500,
IF(AND(E57&gt;=5000,E57&lt;=9999),82000,
IF(AND(E57&gt;=10000,E57&lt;=19999),142300,
IF(AND(E57&gt;=20000,E57&lt;=29999),164000,
IF(E57&gt;=30000,203000))))))</f>
        <v>39000</v>
      </c>
      <c r="J57" s="25">
        <v>3.01</v>
      </c>
      <c r="K57" s="28">
        <f>J57*E57*12</f>
        <v>28426.44</v>
      </c>
      <c r="L57" s="25">
        <v>3.01</v>
      </c>
      <c r="M57" s="28">
        <f>L57*E57*12</f>
        <v>28426.44</v>
      </c>
      <c r="N57" s="29">
        <f t="shared" si="0"/>
        <v>129519.67999999999</v>
      </c>
    </row>
    <row r="58" spans="1:14" x14ac:dyDescent="0.25">
      <c r="A58" s="20">
        <v>350490</v>
      </c>
      <c r="B58" s="20" t="s">
        <v>71</v>
      </c>
      <c r="C58" s="21">
        <v>10097</v>
      </c>
      <c r="D58" s="22">
        <v>40</v>
      </c>
      <c r="E58" s="23">
        <v>117</v>
      </c>
      <c r="F58" s="24">
        <f t="shared" si="1"/>
        <v>7740.7150000000001</v>
      </c>
      <c r="G58" s="25">
        <v>4.5</v>
      </c>
      <c r="H58" s="26">
        <f>G58*C58</f>
        <v>45436.5</v>
      </c>
      <c r="I58" s="27">
        <f>IF(E58&lt;=999,39000,
IF(AND(E58&gt;=1000,E58&lt;=4999),60500,
IF(AND(E58&gt;=5000,E58&lt;=9999),82000,
IF(AND(E58&gt;=10000,E58&lt;=19999),142300,
IF(AND(E58&gt;=20000,E58&lt;=29999),164000,
IF(E58&gt;=30000,203000))))))</f>
        <v>39000</v>
      </c>
      <c r="J58" s="25">
        <v>3.01</v>
      </c>
      <c r="K58" s="28">
        <f>J58*E58*12</f>
        <v>4226.0399999999991</v>
      </c>
      <c r="L58" s="25">
        <v>3.01</v>
      </c>
      <c r="M58" s="28">
        <f>L58*E58*12</f>
        <v>4226.0399999999991</v>
      </c>
      <c r="N58" s="29">
        <f t="shared" si="0"/>
        <v>92888.58</v>
      </c>
    </row>
    <row r="59" spans="1:14" x14ac:dyDescent="0.25">
      <c r="A59" s="20">
        <v>350500</v>
      </c>
      <c r="B59" s="20" t="s">
        <v>72</v>
      </c>
      <c r="C59" s="21">
        <v>3632</v>
      </c>
      <c r="D59" s="22">
        <v>35</v>
      </c>
      <c r="E59" s="23">
        <v>137</v>
      </c>
      <c r="F59" s="24">
        <f t="shared" si="1"/>
        <v>5285.4066666666668</v>
      </c>
      <c r="G59" s="25">
        <v>4</v>
      </c>
      <c r="H59" s="26">
        <f>G59*C59</f>
        <v>14528</v>
      </c>
      <c r="I59" s="27">
        <f>IF(E59&lt;=999,39000,
IF(AND(E59&gt;=1000,E59&lt;=4999),60500,
IF(AND(E59&gt;=5000,E59&lt;=9999),82000,
IF(AND(E59&gt;=10000,E59&lt;=19999),142300,
IF(AND(E59&gt;=20000,E59&lt;=29999),164000,
IF(E59&gt;=30000,203000))))))</f>
        <v>39000</v>
      </c>
      <c r="J59" s="25">
        <v>3.01</v>
      </c>
      <c r="K59" s="28">
        <f>J59*E59*12</f>
        <v>4948.4399999999996</v>
      </c>
      <c r="L59" s="25">
        <v>3.01</v>
      </c>
      <c r="M59" s="28">
        <f>L59*E59*12</f>
        <v>4948.4399999999996</v>
      </c>
      <c r="N59" s="29">
        <f t="shared" si="0"/>
        <v>63424.880000000005</v>
      </c>
    </row>
    <row r="60" spans="1:14" x14ac:dyDescent="0.25">
      <c r="A60" s="20">
        <v>350510</v>
      </c>
      <c r="B60" s="20" t="s">
        <v>73</v>
      </c>
      <c r="C60" s="21">
        <v>5627</v>
      </c>
      <c r="D60" s="22">
        <v>40</v>
      </c>
      <c r="E60" s="23">
        <v>222</v>
      </c>
      <c r="F60" s="24">
        <f t="shared" si="1"/>
        <v>6696.5649999999996</v>
      </c>
      <c r="G60" s="25">
        <v>4.5</v>
      </c>
      <c r="H60" s="26">
        <f>G60*C60</f>
        <v>25321.5</v>
      </c>
      <c r="I60" s="27">
        <f>IF(E60&lt;=999,39000,
IF(AND(E60&gt;=1000,E60&lt;=4999),60500,
IF(AND(E60&gt;=5000,E60&lt;=9999),82000,
IF(AND(E60&gt;=10000,E60&lt;=19999),142300,
IF(AND(E60&gt;=20000,E60&lt;=29999),164000,
IF(E60&gt;=30000,203000))))))</f>
        <v>39000</v>
      </c>
      <c r="J60" s="25">
        <v>3.01</v>
      </c>
      <c r="K60" s="28">
        <f>J60*E60*12</f>
        <v>8018.6399999999994</v>
      </c>
      <c r="L60" s="25">
        <v>3.01</v>
      </c>
      <c r="M60" s="28">
        <f>L60*E60*12</f>
        <v>8018.6399999999994</v>
      </c>
      <c r="N60" s="29">
        <f t="shared" si="0"/>
        <v>80358.78</v>
      </c>
    </row>
    <row r="61" spans="1:14" x14ac:dyDescent="0.25">
      <c r="A61" s="20">
        <v>350520</v>
      </c>
      <c r="B61" s="20" t="s">
        <v>74</v>
      </c>
      <c r="C61" s="21">
        <v>32406</v>
      </c>
      <c r="D61" s="22">
        <v>15</v>
      </c>
      <c r="E61" s="23">
        <v>965</v>
      </c>
      <c r="F61" s="24">
        <f t="shared" si="1"/>
        <v>13650.15</v>
      </c>
      <c r="G61" s="25">
        <v>1.7</v>
      </c>
      <c r="H61" s="26">
        <f>G61*C61</f>
        <v>55090.2</v>
      </c>
      <c r="I61" s="27">
        <f>IF(E61&lt;=999,39000,
IF(AND(E61&gt;=1000,E61&lt;=4999),60500,
IF(AND(E61&gt;=5000,E61&lt;=9999),82000,
IF(AND(E61&gt;=10000,E61&lt;=19999),142300,
IF(AND(E61&gt;=20000,E61&lt;=29999),164000,
IF(E61&gt;=30000,203000))))))</f>
        <v>39000</v>
      </c>
      <c r="J61" s="25">
        <v>3.01</v>
      </c>
      <c r="K61" s="28">
        <f>J61*E61*12</f>
        <v>34855.799999999996</v>
      </c>
      <c r="L61" s="25">
        <v>3.01</v>
      </c>
      <c r="M61" s="28">
        <f>L61*E61*12</f>
        <v>34855.799999999996</v>
      </c>
      <c r="N61" s="29">
        <f t="shared" si="0"/>
        <v>163801.79999999999</v>
      </c>
    </row>
    <row r="62" spans="1:14" x14ac:dyDescent="0.25">
      <c r="A62" s="20">
        <v>350530</v>
      </c>
      <c r="B62" s="20" t="s">
        <v>75</v>
      </c>
      <c r="C62" s="21">
        <v>35129</v>
      </c>
      <c r="D62" s="22">
        <v>15</v>
      </c>
      <c r="E62" s="23">
        <v>1459</v>
      </c>
      <c r="F62" s="24">
        <f t="shared" si="1"/>
        <v>18801.454999999998</v>
      </c>
      <c r="G62" s="25">
        <v>1.7</v>
      </c>
      <c r="H62" s="26">
        <f>G62*C62</f>
        <v>59719.299999999996</v>
      </c>
      <c r="I62" s="27">
        <f>IF(E62&lt;=999,39000,
IF(AND(E62&gt;=1000,E62&lt;=4999),60500,
IF(AND(E62&gt;=5000,E62&lt;=9999),82000,
IF(AND(E62&gt;=10000,E62&lt;=19999),142300,
IF(AND(E62&gt;=20000,E62&lt;=29999),164000,
IF(E62&gt;=30000,203000))))))</f>
        <v>60500</v>
      </c>
      <c r="J62" s="25">
        <v>3.01</v>
      </c>
      <c r="K62" s="28">
        <f>J62*E62*12</f>
        <v>52699.079999999987</v>
      </c>
      <c r="L62" s="25">
        <v>3.01</v>
      </c>
      <c r="M62" s="28">
        <f>L62*E62*12</f>
        <v>52699.079999999987</v>
      </c>
      <c r="N62" s="29">
        <f t="shared" si="0"/>
        <v>225617.45999999996</v>
      </c>
    </row>
    <row r="63" spans="1:14" x14ac:dyDescent="0.25">
      <c r="A63" s="20">
        <v>350535</v>
      </c>
      <c r="B63" s="20" t="s">
        <v>76</v>
      </c>
      <c r="C63" s="21">
        <v>5254</v>
      </c>
      <c r="D63" s="22">
        <v>40</v>
      </c>
      <c r="E63" s="23">
        <v>245</v>
      </c>
      <c r="F63" s="24">
        <f t="shared" si="1"/>
        <v>6695.1499999999987</v>
      </c>
      <c r="G63" s="25">
        <v>4.5</v>
      </c>
      <c r="H63" s="26">
        <f>G63*C63</f>
        <v>23643</v>
      </c>
      <c r="I63" s="27">
        <f>IF(E63&lt;=999,39000,
IF(AND(E63&gt;=1000,E63&lt;=4999),60500,
IF(AND(E63&gt;=5000,E63&lt;=9999),82000,
IF(AND(E63&gt;=10000,E63&lt;=19999),142300,
IF(AND(E63&gt;=20000,E63&lt;=29999),164000,
IF(E63&gt;=30000,203000))))))</f>
        <v>39000</v>
      </c>
      <c r="J63" s="25">
        <v>3.01</v>
      </c>
      <c r="K63" s="28">
        <f>J63*E63*12</f>
        <v>8849.4</v>
      </c>
      <c r="L63" s="25">
        <v>3.01</v>
      </c>
      <c r="M63" s="28">
        <f>L63*E63*12</f>
        <v>8849.4</v>
      </c>
      <c r="N63" s="29">
        <f t="shared" si="0"/>
        <v>80341.799999999988</v>
      </c>
    </row>
    <row r="64" spans="1:14" x14ac:dyDescent="0.25">
      <c r="A64" s="20">
        <v>350540</v>
      </c>
      <c r="B64" s="20" t="s">
        <v>77</v>
      </c>
      <c r="C64" s="21">
        <v>6894</v>
      </c>
      <c r="D64" s="22">
        <v>40</v>
      </c>
      <c r="E64" s="23">
        <v>224</v>
      </c>
      <c r="F64" s="24">
        <f t="shared" si="1"/>
        <v>7183.7300000000005</v>
      </c>
      <c r="G64" s="25">
        <v>4.5</v>
      </c>
      <c r="H64" s="26">
        <f>G64*C64</f>
        <v>31023</v>
      </c>
      <c r="I64" s="27">
        <f>IF(E64&lt;=999,39000,
IF(AND(E64&gt;=1000,E64&lt;=4999),60500,
IF(AND(E64&gt;=5000,E64&lt;=9999),82000,
IF(AND(E64&gt;=10000,E64&lt;=19999),142300,
IF(AND(E64&gt;=20000,E64&lt;=29999),164000,
IF(E64&gt;=30000,203000))))))</f>
        <v>39000</v>
      </c>
      <c r="J64" s="25">
        <v>3.01</v>
      </c>
      <c r="K64" s="28">
        <f>J64*E64*12</f>
        <v>8090.88</v>
      </c>
      <c r="L64" s="25">
        <v>3.01</v>
      </c>
      <c r="M64" s="28">
        <f>L64*E64*12</f>
        <v>8090.88</v>
      </c>
      <c r="N64" s="29">
        <f t="shared" si="0"/>
        <v>86204.760000000009</v>
      </c>
    </row>
    <row r="65" spans="1:14" x14ac:dyDescent="0.25">
      <c r="A65" s="20">
        <v>350550</v>
      </c>
      <c r="B65" s="20" t="s">
        <v>78</v>
      </c>
      <c r="C65" s="21">
        <v>126957</v>
      </c>
      <c r="D65" s="22">
        <v>15</v>
      </c>
      <c r="E65" s="23">
        <v>5089</v>
      </c>
      <c r="F65" s="24">
        <f t="shared" si="1"/>
        <v>55454.688333333332</v>
      </c>
      <c r="G65" s="25">
        <v>1.7</v>
      </c>
      <c r="H65" s="26">
        <f>G65*C65</f>
        <v>215826.9</v>
      </c>
      <c r="I65" s="27">
        <f>IF(E65&lt;=999,39000,
IF(AND(E65&gt;=1000,E65&lt;=4999),60500,
IF(AND(E65&gt;=5000,E65&lt;=9999),82000,
IF(AND(E65&gt;=10000,E65&lt;=19999),142300,
IF(AND(E65&gt;=20000,E65&lt;=29999),164000,
IF(E65&gt;=30000,203000))))))</f>
        <v>82000</v>
      </c>
      <c r="J65" s="25">
        <v>3.01</v>
      </c>
      <c r="K65" s="28">
        <f>J65*E65*12</f>
        <v>183814.68</v>
      </c>
      <c r="L65" s="25">
        <v>3.01</v>
      </c>
      <c r="M65" s="28">
        <f>L65*E65*12</f>
        <v>183814.68</v>
      </c>
      <c r="N65" s="29">
        <f t="shared" si="0"/>
        <v>665456.26</v>
      </c>
    </row>
    <row r="66" spans="1:14" x14ac:dyDescent="0.25">
      <c r="A66" s="20">
        <v>350560</v>
      </c>
      <c r="B66" s="20" t="s">
        <v>79</v>
      </c>
      <c r="C66" s="21">
        <v>33304</v>
      </c>
      <c r="D66" s="22">
        <v>30</v>
      </c>
      <c r="E66" s="23">
        <v>824</v>
      </c>
      <c r="F66" s="24">
        <f t="shared" si="1"/>
        <v>17646.613333333331</v>
      </c>
      <c r="G66" s="25">
        <v>3.4</v>
      </c>
      <c r="H66" s="26">
        <f>G66*C66</f>
        <v>113233.59999999999</v>
      </c>
      <c r="I66" s="27">
        <f>IF(E66&lt;=999,39000,
IF(AND(E66&gt;=1000,E66&lt;=4999),60500,
IF(AND(E66&gt;=5000,E66&lt;=9999),82000,
IF(AND(E66&gt;=10000,E66&lt;=19999),142300,
IF(AND(E66&gt;=20000,E66&lt;=29999),164000,
IF(E66&gt;=30000,203000))))))</f>
        <v>39000</v>
      </c>
      <c r="J66" s="25">
        <v>3.01</v>
      </c>
      <c r="K66" s="28">
        <f>J66*E66*12</f>
        <v>29762.879999999997</v>
      </c>
      <c r="L66" s="25">
        <v>3.01</v>
      </c>
      <c r="M66" s="28">
        <f>L66*E66*12</f>
        <v>29762.879999999997</v>
      </c>
      <c r="N66" s="29">
        <f t="shared" si="0"/>
        <v>211759.35999999999</v>
      </c>
    </row>
    <row r="67" spans="1:14" x14ac:dyDescent="0.25">
      <c r="A67" s="20">
        <v>350570</v>
      </c>
      <c r="B67" s="20" t="s">
        <v>80</v>
      </c>
      <c r="C67" s="21">
        <v>333737</v>
      </c>
      <c r="D67" s="22">
        <v>15</v>
      </c>
      <c r="E67" s="23">
        <v>6968</v>
      </c>
      <c r="F67" s="24">
        <f t="shared" si="1"/>
        <v>96060.101666666669</v>
      </c>
      <c r="G67" s="25">
        <v>1.7</v>
      </c>
      <c r="H67" s="26">
        <f>G67*C67</f>
        <v>567352.9</v>
      </c>
      <c r="I67" s="27">
        <f>IF(E67&lt;=999,39000,
IF(AND(E67&gt;=1000,E67&lt;=4999),60500,
IF(AND(E67&gt;=5000,E67&lt;=9999),82000,
IF(AND(E67&gt;=10000,E67&lt;=19999),142300,
IF(AND(E67&gt;=20000,E67&lt;=29999),164000,
IF(E67&gt;=30000,203000))))))</f>
        <v>82000</v>
      </c>
      <c r="J67" s="25">
        <v>3.01</v>
      </c>
      <c r="K67" s="28">
        <f>J67*E67*12</f>
        <v>251684.16</v>
      </c>
      <c r="L67" s="25">
        <v>3.01</v>
      </c>
      <c r="M67" s="28">
        <f>L67*E67*12</f>
        <v>251684.16</v>
      </c>
      <c r="N67" s="29">
        <f t="shared" ref="N67:N130" si="2">K67+H67+I67+M67</f>
        <v>1152721.22</v>
      </c>
    </row>
    <row r="68" spans="1:14" x14ac:dyDescent="0.25">
      <c r="A68" s="20">
        <v>350580</v>
      </c>
      <c r="B68" s="20" t="s">
        <v>81</v>
      </c>
      <c r="C68" s="21">
        <v>21936</v>
      </c>
      <c r="D68" s="22">
        <v>25</v>
      </c>
      <c r="E68" s="23">
        <v>1030</v>
      </c>
      <c r="F68" s="24">
        <f t="shared" ref="F68:F131" si="3">N68/12</f>
        <v>16543.466666666667</v>
      </c>
      <c r="G68" s="25">
        <v>2.9</v>
      </c>
      <c r="H68" s="26">
        <f>G68*C68</f>
        <v>63614.400000000001</v>
      </c>
      <c r="I68" s="27">
        <f>IF(E68&lt;=999,39000,
IF(AND(E68&gt;=1000,E68&lt;=4999),60500,
IF(AND(E68&gt;=5000,E68&lt;=9999),82000,
IF(AND(E68&gt;=10000,E68&lt;=19999),142300,
IF(AND(E68&gt;=20000,E68&lt;=29999),164000,
IF(E68&gt;=30000,203000))))))</f>
        <v>60500</v>
      </c>
      <c r="J68" s="25">
        <v>3.01</v>
      </c>
      <c r="K68" s="28">
        <f>J68*E68*12</f>
        <v>37203.599999999999</v>
      </c>
      <c r="L68" s="25">
        <v>3.01</v>
      </c>
      <c r="M68" s="28">
        <f>L68*E68*12</f>
        <v>37203.599999999999</v>
      </c>
      <c r="N68" s="29">
        <f t="shared" si="2"/>
        <v>198521.60000000001</v>
      </c>
    </row>
    <row r="69" spans="1:14" x14ac:dyDescent="0.25">
      <c r="A69" s="20">
        <v>350590</v>
      </c>
      <c r="B69" s="20" t="s">
        <v>82</v>
      </c>
      <c r="C69" s="21">
        <v>59939</v>
      </c>
      <c r="D69" s="22">
        <v>15</v>
      </c>
      <c r="E69" s="23">
        <v>1670</v>
      </c>
      <c r="F69" s="24">
        <f t="shared" si="3"/>
        <v>23586.424999999999</v>
      </c>
      <c r="G69" s="25">
        <v>1.7</v>
      </c>
      <c r="H69" s="26">
        <f>G69*C69</f>
        <v>101896.3</v>
      </c>
      <c r="I69" s="27">
        <f>IF(E69&lt;=999,39000,
IF(AND(E69&gt;=1000,E69&lt;=4999),60500,
IF(AND(E69&gt;=5000,E69&lt;=9999),82000,
IF(AND(E69&gt;=10000,E69&lt;=19999),142300,
IF(AND(E69&gt;=20000,E69&lt;=29999),164000,
IF(E69&gt;=30000,203000))))))</f>
        <v>60500</v>
      </c>
      <c r="J69" s="25">
        <v>3.01</v>
      </c>
      <c r="K69" s="28">
        <f>J69*E69*12</f>
        <v>60320.399999999994</v>
      </c>
      <c r="L69" s="25">
        <v>3.01</v>
      </c>
      <c r="M69" s="28">
        <f>L69*E69*12</f>
        <v>60320.399999999994</v>
      </c>
      <c r="N69" s="29">
        <f t="shared" si="2"/>
        <v>283037.09999999998</v>
      </c>
    </row>
    <row r="70" spans="1:14" x14ac:dyDescent="0.25">
      <c r="A70" s="20">
        <v>350600</v>
      </c>
      <c r="B70" s="20" t="s">
        <v>83</v>
      </c>
      <c r="C70" s="21">
        <v>392947</v>
      </c>
      <c r="D70" s="22">
        <v>15</v>
      </c>
      <c r="E70" s="23">
        <v>9747</v>
      </c>
      <c r="F70" s="24">
        <f t="shared" si="3"/>
        <v>121177.765</v>
      </c>
      <c r="G70" s="25">
        <v>1.7</v>
      </c>
      <c r="H70" s="26">
        <f>G70*C70</f>
        <v>668009.9</v>
      </c>
      <c r="I70" s="27">
        <f>IF(E70&lt;=999,39000,
IF(AND(E70&gt;=1000,E70&lt;=4999),60500,
IF(AND(E70&gt;=5000,E70&lt;=9999),82000,
IF(AND(E70&gt;=10000,E70&lt;=19999),142300,
IF(AND(E70&gt;=20000,E70&lt;=29999),164000,
IF(E70&gt;=30000,203000))))))</f>
        <v>82000</v>
      </c>
      <c r="J70" s="25">
        <v>3.01</v>
      </c>
      <c r="K70" s="28">
        <f>J70*E70*12</f>
        <v>352061.63999999996</v>
      </c>
      <c r="L70" s="25">
        <v>3.01</v>
      </c>
      <c r="M70" s="28">
        <f>L70*E70*12</f>
        <v>352061.63999999996</v>
      </c>
      <c r="N70" s="29">
        <f t="shared" si="2"/>
        <v>1454133.18</v>
      </c>
    </row>
    <row r="71" spans="1:14" x14ac:dyDescent="0.25">
      <c r="A71" s="20">
        <v>350610</v>
      </c>
      <c r="B71" s="20" t="s">
        <v>84</v>
      </c>
      <c r="C71" s="21">
        <v>78257</v>
      </c>
      <c r="D71" s="22">
        <v>15</v>
      </c>
      <c r="E71" s="23">
        <v>2763</v>
      </c>
      <c r="F71" s="24">
        <f t="shared" si="3"/>
        <v>32761.334999999995</v>
      </c>
      <c r="G71" s="25">
        <v>1.7</v>
      </c>
      <c r="H71" s="26">
        <f>G71*C71</f>
        <v>133036.9</v>
      </c>
      <c r="I71" s="27">
        <f>IF(E71&lt;=999,39000,
IF(AND(E71&gt;=1000,E71&lt;=4999),60500,
IF(AND(E71&gt;=5000,E71&lt;=9999),82000,
IF(AND(E71&gt;=10000,E71&lt;=19999),142300,
IF(AND(E71&gt;=20000,E71&lt;=29999),164000,
IF(E71&gt;=30000,203000))))))</f>
        <v>60500</v>
      </c>
      <c r="J71" s="25">
        <v>3.01</v>
      </c>
      <c r="K71" s="28">
        <f>J71*E71*12</f>
        <v>99799.56</v>
      </c>
      <c r="L71" s="25">
        <v>3.01</v>
      </c>
      <c r="M71" s="28">
        <f>L71*E71*12</f>
        <v>99799.56</v>
      </c>
      <c r="N71" s="29">
        <f t="shared" si="2"/>
        <v>393136.01999999996</v>
      </c>
    </row>
    <row r="72" spans="1:14" x14ac:dyDescent="0.25">
      <c r="A72" s="20">
        <v>350620</v>
      </c>
      <c r="B72" s="20" t="s">
        <v>85</v>
      </c>
      <c r="C72" s="21">
        <v>2640</v>
      </c>
      <c r="D72" s="22">
        <v>30</v>
      </c>
      <c r="E72" s="23">
        <v>189</v>
      </c>
      <c r="F72" s="24">
        <f t="shared" si="3"/>
        <v>5135.78</v>
      </c>
      <c r="G72" s="25">
        <v>3.4</v>
      </c>
      <c r="H72" s="26">
        <f>G72*C72</f>
        <v>8976</v>
      </c>
      <c r="I72" s="27">
        <f>IF(E72&lt;=999,39000,
IF(AND(E72&gt;=1000,E72&lt;=4999),60500,
IF(AND(E72&gt;=5000,E72&lt;=9999),82000,
IF(AND(E72&gt;=10000,E72&lt;=19999),142300,
IF(AND(E72&gt;=20000,E72&lt;=29999),164000,
IF(E72&gt;=30000,203000))))))</f>
        <v>39000</v>
      </c>
      <c r="J72" s="25">
        <v>3.01</v>
      </c>
      <c r="K72" s="28">
        <f>J72*E72*12</f>
        <v>6826.68</v>
      </c>
      <c r="L72" s="25">
        <v>3.01</v>
      </c>
      <c r="M72" s="28">
        <f>L72*E72*12</f>
        <v>6826.68</v>
      </c>
      <c r="N72" s="29">
        <f t="shared" si="2"/>
        <v>61629.36</v>
      </c>
    </row>
    <row r="73" spans="1:14" x14ac:dyDescent="0.25">
      <c r="A73" s="20">
        <v>350630</v>
      </c>
      <c r="B73" s="20" t="s">
        <v>86</v>
      </c>
      <c r="C73" s="21">
        <v>11881</v>
      </c>
      <c r="D73" s="22">
        <v>30</v>
      </c>
      <c r="E73" s="23">
        <v>709</v>
      </c>
      <c r="F73" s="24">
        <f t="shared" si="3"/>
        <v>10884.463333333333</v>
      </c>
      <c r="G73" s="25">
        <v>3.4</v>
      </c>
      <c r="H73" s="26">
        <f>G73*C73</f>
        <v>40395.4</v>
      </c>
      <c r="I73" s="27">
        <f>IF(E73&lt;=999,39000,
IF(AND(E73&gt;=1000,E73&lt;=4999),60500,
IF(AND(E73&gt;=5000,E73&lt;=9999),82000,
IF(AND(E73&gt;=10000,E73&lt;=19999),142300,
IF(AND(E73&gt;=20000,E73&lt;=29999),164000,
IF(E73&gt;=30000,203000))))))</f>
        <v>39000</v>
      </c>
      <c r="J73" s="25">
        <v>3.01</v>
      </c>
      <c r="K73" s="28">
        <f>J73*E73*12</f>
        <v>25609.079999999994</v>
      </c>
      <c r="L73" s="25">
        <v>3.01</v>
      </c>
      <c r="M73" s="28">
        <f>L73*E73*12</f>
        <v>25609.079999999994</v>
      </c>
      <c r="N73" s="29">
        <f t="shared" si="2"/>
        <v>130613.56</v>
      </c>
    </row>
    <row r="74" spans="1:14" x14ac:dyDescent="0.25">
      <c r="A74" s="20">
        <v>350635</v>
      </c>
      <c r="B74" s="20" t="s">
        <v>87</v>
      </c>
      <c r="C74" s="21">
        <v>67436</v>
      </c>
      <c r="D74" s="22">
        <v>15</v>
      </c>
      <c r="E74" s="23">
        <v>1350</v>
      </c>
      <c r="F74" s="24">
        <f t="shared" si="3"/>
        <v>22722.099999999995</v>
      </c>
      <c r="G74" s="25">
        <v>1.7</v>
      </c>
      <c r="H74" s="26">
        <f>G74*C74</f>
        <v>114641.2</v>
      </c>
      <c r="I74" s="27">
        <f>IF(E74&lt;=999,39000,
IF(AND(E74&gt;=1000,E74&lt;=4999),60500,
IF(AND(E74&gt;=5000,E74&lt;=9999),82000,
IF(AND(E74&gt;=10000,E74&lt;=19999),142300,
IF(AND(E74&gt;=20000,E74&lt;=29999),164000,
IF(E74&gt;=30000,203000))))))</f>
        <v>60500</v>
      </c>
      <c r="J74" s="25">
        <v>3.01</v>
      </c>
      <c r="K74" s="28">
        <f>J74*E74*12</f>
        <v>48761.999999999993</v>
      </c>
      <c r="L74" s="25">
        <v>3.01</v>
      </c>
      <c r="M74" s="28">
        <f>L74*E74*12</f>
        <v>48761.999999999993</v>
      </c>
      <c r="N74" s="29">
        <f t="shared" si="2"/>
        <v>272665.19999999995</v>
      </c>
    </row>
    <row r="75" spans="1:14" x14ac:dyDescent="0.25">
      <c r="A75" s="20">
        <v>350640</v>
      </c>
      <c r="B75" s="20" t="s">
        <v>88</v>
      </c>
      <c r="C75" s="21">
        <v>7464</v>
      </c>
      <c r="D75" s="22">
        <v>30</v>
      </c>
      <c r="E75" s="23">
        <v>340</v>
      </c>
      <c r="F75" s="24">
        <f t="shared" si="3"/>
        <v>7411.5999999999995</v>
      </c>
      <c r="G75" s="25">
        <v>3.4</v>
      </c>
      <c r="H75" s="26">
        <f>G75*C75</f>
        <v>25377.599999999999</v>
      </c>
      <c r="I75" s="27">
        <f>IF(E75&lt;=999,39000,
IF(AND(E75&gt;=1000,E75&lt;=4999),60500,
IF(AND(E75&gt;=5000,E75&lt;=9999),82000,
IF(AND(E75&gt;=10000,E75&lt;=19999),142300,
IF(AND(E75&gt;=20000,E75&lt;=29999),164000,
IF(E75&gt;=30000,203000))))))</f>
        <v>39000</v>
      </c>
      <c r="J75" s="25">
        <v>3.01</v>
      </c>
      <c r="K75" s="28">
        <f>J75*E75*12</f>
        <v>12280.8</v>
      </c>
      <c r="L75" s="25">
        <v>3.01</v>
      </c>
      <c r="M75" s="28">
        <f>L75*E75*12</f>
        <v>12280.8</v>
      </c>
      <c r="N75" s="29">
        <f t="shared" si="2"/>
        <v>88939.199999999997</v>
      </c>
    </row>
    <row r="76" spans="1:14" x14ac:dyDescent="0.25">
      <c r="A76" s="20">
        <v>350650</v>
      </c>
      <c r="B76" s="20" t="s">
        <v>89</v>
      </c>
      <c r="C76" s="21">
        <v>123340</v>
      </c>
      <c r="D76" s="22">
        <v>15</v>
      </c>
      <c r="E76" s="23">
        <v>3967</v>
      </c>
      <c r="F76" s="24">
        <f t="shared" si="3"/>
        <v>46396.173333333332</v>
      </c>
      <c r="G76" s="25">
        <v>1.7</v>
      </c>
      <c r="H76" s="26">
        <f>G76*C76</f>
        <v>209678</v>
      </c>
      <c r="I76" s="27">
        <f>IF(E76&lt;=999,39000,
IF(AND(E76&gt;=1000,E76&lt;=4999),60500,
IF(AND(E76&gt;=5000,E76&lt;=9999),82000,
IF(AND(E76&gt;=10000,E76&lt;=19999),142300,
IF(AND(E76&gt;=20000,E76&lt;=29999),164000,
IF(E76&gt;=30000,203000))))))</f>
        <v>60500</v>
      </c>
      <c r="J76" s="25">
        <v>3.01</v>
      </c>
      <c r="K76" s="28">
        <f>J76*E76*12</f>
        <v>143288.03999999998</v>
      </c>
      <c r="L76" s="25">
        <v>3.01</v>
      </c>
      <c r="M76" s="28">
        <f>L76*E76*12</f>
        <v>143288.03999999998</v>
      </c>
      <c r="N76" s="29">
        <f t="shared" si="2"/>
        <v>556754.07999999996</v>
      </c>
    </row>
    <row r="77" spans="1:14" x14ac:dyDescent="0.25">
      <c r="A77" s="20">
        <v>350660</v>
      </c>
      <c r="B77" s="20" t="s">
        <v>90</v>
      </c>
      <c r="C77" s="21">
        <v>30564</v>
      </c>
      <c r="D77" s="22">
        <v>30</v>
      </c>
      <c r="E77" s="23">
        <v>297</v>
      </c>
      <c r="F77" s="24">
        <f t="shared" si="3"/>
        <v>13697.74</v>
      </c>
      <c r="G77" s="25">
        <v>3.4</v>
      </c>
      <c r="H77" s="26">
        <f>G77*C77</f>
        <v>103917.59999999999</v>
      </c>
      <c r="I77" s="27">
        <f>IF(E77&lt;=999,39000,
IF(AND(E77&gt;=1000,E77&lt;=4999),60500,
IF(AND(E77&gt;=5000,E77&lt;=9999),82000,
IF(AND(E77&gt;=10000,E77&lt;=19999),142300,
IF(AND(E77&gt;=20000,E77&lt;=29999),164000,
IF(E77&gt;=30000,203000))))))</f>
        <v>39000</v>
      </c>
      <c r="J77" s="25">
        <v>3.01</v>
      </c>
      <c r="K77" s="28">
        <f>J77*E77*12</f>
        <v>10727.64</v>
      </c>
      <c r="L77" s="25">
        <v>3.01</v>
      </c>
      <c r="M77" s="28">
        <f>L77*E77*12</f>
        <v>10727.64</v>
      </c>
      <c r="N77" s="29">
        <f t="shared" si="2"/>
        <v>164372.88</v>
      </c>
    </row>
    <row r="78" spans="1:14" x14ac:dyDescent="0.25">
      <c r="A78" s="20">
        <v>350670</v>
      </c>
      <c r="B78" s="20" t="s">
        <v>91</v>
      </c>
      <c r="C78" s="21">
        <v>13113</v>
      </c>
      <c r="D78" s="22">
        <v>30</v>
      </c>
      <c r="E78" s="23">
        <v>467</v>
      </c>
      <c r="F78" s="24">
        <f t="shared" si="3"/>
        <v>9776.6899999999987</v>
      </c>
      <c r="G78" s="25">
        <v>3.4</v>
      </c>
      <c r="H78" s="26">
        <f>G78*C78</f>
        <v>44584.2</v>
      </c>
      <c r="I78" s="27">
        <f>IF(E78&lt;=999,39000,
IF(AND(E78&gt;=1000,E78&lt;=4999),60500,
IF(AND(E78&gt;=5000,E78&lt;=9999),82000,
IF(AND(E78&gt;=10000,E78&lt;=19999),142300,
IF(AND(E78&gt;=20000,E78&lt;=29999),164000,
IF(E78&gt;=30000,203000))))))</f>
        <v>39000</v>
      </c>
      <c r="J78" s="25">
        <v>3.01</v>
      </c>
      <c r="K78" s="28">
        <f>J78*E78*12</f>
        <v>16868.039999999997</v>
      </c>
      <c r="L78" s="25">
        <v>3.01</v>
      </c>
      <c r="M78" s="28">
        <f>L78*E78*12</f>
        <v>16868.039999999997</v>
      </c>
      <c r="N78" s="29">
        <f t="shared" si="2"/>
        <v>117320.27999999998</v>
      </c>
    </row>
    <row r="79" spans="1:14" x14ac:dyDescent="0.25">
      <c r="A79" s="20">
        <v>350680</v>
      </c>
      <c r="B79" s="20" t="s">
        <v>92</v>
      </c>
      <c r="C79" s="21">
        <v>11480</v>
      </c>
      <c r="D79" s="22">
        <v>15</v>
      </c>
      <c r="E79" s="23">
        <v>294</v>
      </c>
      <c r="F79" s="24">
        <f t="shared" si="3"/>
        <v>6646.2133333333331</v>
      </c>
      <c r="G79" s="25">
        <v>1.7</v>
      </c>
      <c r="H79" s="26">
        <f>G79*C79</f>
        <v>19516</v>
      </c>
      <c r="I79" s="27">
        <f>IF(E79&lt;=999,39000,
IF(AND(E79&gt;=1000,E79&lt;=4999),60500,
IF(AND(E79&gt;=5000,E79&lt;=9999),82000,
IF(AND(E79&gt;=10000,E79&lt;=19999),142300,
IF(AND(E79&gt;=20000,E79&lt;=29999),164000,
IF(E79&gt;=30000,203000))))))</f>
        <v>39000</v>
      </c>
      <c r="J79" s="25">
        <v>3.01</v>
      </c>
      <c r="K79" s="28">
        <f>J79*E79*12</f>
        <v>10619.279999999999</v>
      </c>
      <c r="L79" s="25">
        <v>3.01</v>
      </c>
      <c r="M79" s="28">
        <f>L79*E79*12</f>
        <v>10619.279999999999</v>
      </c>
      <c r="N79" s="29">
        <f t="shared" si="2"/>
        <v>79754.559999999998</v>
      </c>
    </row>
    <row r="80" spans="1:14" x14ac:dyDescent="0.25">
      <c r="A80" s="20">
        <v>350690</v>
      </c>
      <c r="B80" s="20" t="s">
        <v>93</v>
      </c>
      <c r="C80" s="21">
        <v>10710</v>
      </c>
      <c r="D80" s="22">
        <v>30</v>
      </c>
      <c r="E80" s="23">
        <v>415</v>
      </c>
      <c r="F80" s="24">
        <f t="shared" si="3"/>
        <v>8782.8000000000011</v>
      </c>
      <c r="G80" s="25">
        <v>3.4</v>
      </c>
      <c r="H80" s="26">
        <f>G80*C80</f>
        <v>36414</v>
      </c>
      <c r="I80" s="27">
        <f>IF(E80&lt;=999,39000,
IF(AND(E80&gt;=1000,E80&lt;=4999),60500,
IF(AND(E80&gt;=5000,E80&lt;=9999),82000,
IF(AND(E80&gt;=10000,E80&lt;=19999),142300,
IF(AND(E80&gt;=20000,E80&lt;=29999),164000,
IF(E80&gt;=30000,203000))))))</f>
        <v>39000</v>
      </c>
      <c r="J80" s="25">
        <v>3.01</v>
      </c>
      <c r="K80" s="28">
        <f>J80*E80*12</f>
        <v>14989.8</v>
      </c>
      <c r="L80" s="25">
        <v>3.01</v>
      </c>
      <c r="M80" s="28">
        <f>L80*E80*12</f>
        <v>14989.8</v>
      </c>
      <c r="N80" s="29">
        <f t="shared" si="2"/>
        <v>105393.60000000001</v>
      </c>
    </row>
    <row r="81" spans="1:14" x14ac:dyDescent="0.25">
      <c r="A81" s="20">
        <v>350700</v>
      </c>
      <c r="B81" s="20" t="s">
        <v>94</v>
      </c>
      <c r="C81" s="21">
        <v>63850</v>
      </c>
      <c r="D81" s="22">
        <v>15</v>
      </c>
      <c r="E81" s="23">
        <v>1429</v>
      </c>
      <c r="F81" s="24">
        <f t="shared" si="3"/>
        <v>22689.66333333333</v>
      </c>
      <c r="G81" s="25">
        <v>1.7</v>
      </c>
      <c r="H81" s="26">
        <f>G81*C81</f>
        <v>108545</v>
      </c>
      <c r="I81" s="27">
        <f>IF(E81&lt;=999,39000,
IF(AND(E81&gt;=1000,E81&lt;=4999),60500,
IF(AND(E81&gt;=5000,E81&lt;=9999),82000,
IF(AND(E81&gt;=10000,E81&lt;=19999),142300,
IF(AND(E81&gt;=20000,E81&lt;=29999),164000,
IF(E81&gt;=30000,203000))))))</f>
        <v>60500</v>
      </c>
      <c r="J81" s="25">
        <v>3.01</v>
      </c>
      <c r="K81" s="28">
        <f>J81*E81*12</f>
        <v>51615.479999999996</v>
      </c>
      <c r="L81" s="25">
        <v>3.01</v>
      </c>
      <c r="M81" s="28">
        <f>L81*E81*12</f>
        <v>51615.479999999996</v>
      </c>
      <c r="N81" s="29">
        <f t="shared" si="2"/>
        <v>272275.95999999996</v>
      </c>
    </row>
    <row r="82" spans="1:14" x14ac:dyDescent="0.25">
      <c r="A82" s="20">
        <v>350710</v>
      </c>
      <c r="B82" s="20" t="s">
        <v>95</v>
      </c>
      <c r="C82" s="21">
        <v>22579</v>
      </c>
      <c r="D82" s="22">
        <v>30</v>
      </c>
      <c r="E82" s="23">
        <v>474</v>
      </c>
      <c r="F82" s="24">
        <f t="shared" si="3"/>
        <v>12500.863333333333</v>
      </c>
      <c r="G82" s="25">
        <v>3.4</v>
      </c>
      <c r="H82" s="26">
        <f>G82*C82</f>
        <v>76768.599999999991</v>
      </c>
      <c r="I82" s="27">
        <f>IF(E82&lt;=999,39000,
IF(AND(E82&gt;=1000,E82&lt;=4999),60500,
IF(AND(E82&gt;=5000,E82&lt;=9999),82000,
IF(AND(E82&gt;=10000,E82&lt;=19999),142300,
IF(AND(E82&gt;=20000,E82&lt;=29999),164000,
IF(E82&gt;=30000,203000))))))</f>
        <v>39000</v>
      </c>
      <c r="J82" s="25">
        <v>3.01</v>
      </c>
      <c r="K82" s="28">
        <f>J82*E82*12</f>
        <v>17120.88</v>
      </c>
      <c r="L82" s="25">
        <v>3.01</v>
      </c>
      <c r="M82" s="28">
        <f>L82*E82*12</f>
        <v>17120.88</v>
      </c>
      <c r="N82" s="29">
        <f t="shared" si="2"/>
        <v>150010.35999999999</v>
      </c>
    </row>
    <row r="83" spans="1:14" x14ac:dyDescent="0.25">
      <c r="A83" s="20">
        <v>350715</v>
      </c>
      <c r="B83" s="20" t="s">
        <v>96</v>
      </c>
      <c r="C83" s="21">
        <v>3609</v>
      </c>
      <c r="D83" s="22">
        <v>40</v>
      </c>
      <c r="E83" s="23">
        <v>159</v>
      </c>
      <c r="F83" s="24">
        <f t="shared" si="3"/>
        <v>5560.5550000000003</v>
      </c>
      <c r="G83" s="25">
        <v>4.5</v>
      </c>
      <c r="H83" s="26">
        <f>G83*C83</f>
        <v>16240.5</v>
      </c>
      <c r="I83" s="27">
        <f>IF(E83&lt;=999,39000,
IF(AND(E83&gt;=1000,E83&lt;=4999),60500,
IF(AND(E83&gt;=5000,E83&lt;=9999),82000,
IF(AND(E83&gt;=10000,E83&lt;=19999),142300,
IF(AND(E83&gt;=20000,E83&lt;=29999),164000,
IF(E83&gt;=30000,203000))))))</f>
        <v>39000</v>
      </c>
      <c r="J83" s="25">
        <v>3.01</v>
      </c>
      <c r="K83" s="28">
        <f>J83*E83*12</f>
        <v>5743.08</v>
      </c>
      <c r="L83" s="25">
        <v>3.01</v>
      </c>
      <c r="M83" s="28">
        <f>L83*E83*12</f>
        <v>5743.08</v>
      </c>
      <c r="N83" s="29">
        <f t="shared" si="2"/>
        <v>66726.66</v>
      </c>
    </row>
    <row r="84" spans="1:14" x14ac:dyDescent="0.25">
      <c r="A84" s="20">
        <v>350720</v>
      </c>
      <c r="B84" s="20" t="s">
        <v>97</v>
      </c>
      <c r="C84" s="21">
        <v>932</v>
      </c>
      <c r="D84" s="22">
        <v>15</v>
      </c>
      <c r="E84" s="23">
        <v>62</v>
      </c>
      <c r="F84" s="24">
        <f t="shared" si="3"/>
        <v>3755.2733333333331</v>
      </c>
      <c r="G84" s="25">
        <v>1.7</v>
      </c>
      <c r="H84" s="26">
        <f>G84*C84</f>
        <v>1584.3999999999999</v>
      </c>
      <c r="I84" s="27">
        <f>IF(E84&lt;=999,39000,
IF(AND(E84&gt;=1000,E84&lt;=4999),60500,
IF(AND(E84&gt;=5000,E84&lt;=9999),82000,
IF(AND(E84&gt;=10000,E84&lt;=19999),142300,
IF(AND(E84&gt;=20000,E84&lt;=29999),164000,
IF(E84&gt;=30000,203000))))))</f>
        <v>39000</v>
      </c>
      <c r="J84" s="25">
        <v>3.01</v>
      </c>
      <c r="K84" s="28">
        <f>J84*E84*12</f>
        <v>2239.4399999999996</v>
      </c>
      <c r="L84" s="25">
        <v>3.01</v>
      </c>
      <c r="M84" s="28">
        <f>L84*E84*12</f>
        <v>2239.4399999999996</v>
      </c>
      <c r="N84" s="29">
        <f t="shared" si="2"/>
        <v>45063.28</v>
      </c>
    </row>
    <row r="85" spans="1:14" x14ac:dyDescent="0.25">
      <c r="A85" s="20">
        <v>350730</v>
      </c>
      <c r="B85" s="20" t="s">
        <v>98</v>
      </c>
      <c r="C85" s="21">
        <v>4838</v>
      </c>
      <c r="D85" s="22">
        <v>30</v>
      </c>
      <c r="E85" s="23">
        <v>270</v>
      </c>
      <c r="F85" s="24">
        <f t="shared" si="3"/>
        <v>6246.166666666667</v>
      </c>
      <c r="G85" s="25">
        <v>3.4</v>
      </c>
      <c r="H85" s="26">
        <f>G85*C85</f>
        <v>16449.2</v>
      </c>
      <c r="I85" s="27">
        <f>IF(E85&lt;=999,39000,
IF(AND(E85&gt;=1000,E85&lt;=4999),60500,
IF(AND(E85&gt;=5000,E85&lt;=9999),82000,
IF(AND(E85&gt;=10000,E85&lt;=19999),142300,
IF(AND(E85&gt;=20000,E85&lt;=29999),164000,
IF(E85&gt;=30000,203000))))))</f>
        <v>39000</v>
      </c>
      <c r="J85" s="25">
        <v>3.01</v>
      </c>
      <c r="K85" s="28">
        <f>J85*E85*12</f>
        <v>9752.4</v>
      </c>
      <c r="L85" s="25">
        <v>3.01</v>
      </c>
      <c r="M85" s="28">
        <f>L85*E85*12</f>
        <v>9752.4</v>
      </c>
      <c r="N85" s="29">
        <f t="shared" si="2"/>
        <v>74954</v>
      </c>
    </row>
    <row r="86" spans="1:14" x14ac:dyDescent="0.25">
      <c r="A86" s="20">
        <v>350740</v>
      </c>
      <c r="B86" s="20" t="s">
        <v>99</v>
      </c>
      <c r="C86" s="21">
        <v>14405</v>
      </c>
      <c r="D86" s="22">
        <v>15</v>
      </c>
      <c r="E86" s="23">
        <v>808</v>
      </c>
      <c r="F86" s="24">
        <f t="shared" si="3"/>
        <v>10154.868333333332</v>
      </c>
      <c r="G86" s="25">
        <v>1.7</v>
      </c>
      <c r="H86" s="26">
        <f>G86*C86</f>
        <v>24488.5</v>
      </c>
      <c r="I86" s="27">
        <f>IF(E86&lt;=999,39000,
IF(AND(E86&gt;=1000,E86&lt;=4999),60500,
IF(AND(E86&gt;=5000,E86&lt;=9999),82000,
IF(AND(E86&gt;=10000,E86&lt;=19999),142300,
IF(AND(E86&gt;=20000,E86&lt;=29999),164000,
IF(E86&gt;=30000,203000))))))</f>
        <v>39000</v>
      </c>
      <c r="J86" s="25">
        <v>3.01</v>
      </c>
      <c r="K86" s="28">
        <f>J86*E86*12</f>
        <v>29184.959999999999</v>
      </c>
      <c r="L86" s="25">
        <v>3.01</v>
      </c>
      <c r="M86" s="28">
        <f>L86*E86*12</f>
        <v>29184.959999999999</v>
      </c>
      <c r="N86" s="29">
        <f t="shared" si="2"/>
        <v>121858.41999999998</v>
      </c>
    </row>
    <row r="87" spans="1:14" x14ac:dyDescent="0.25">
      <c r="A87" s="20">
        <v>350745</v>
      </c>
      <c r="B87" s="20" t="s">
        <v>100</v>
      </c>
      <c r="C87" s="21">
        <v>2801</v>
      </c>
      <c r="D87" s="22">
        <v>35</v>
      </c>
      <c r="E87" s="23">
        <v>155</v>
      </c>
      <c r="F87" s="24">
        <f t="shared" si="3"/>
        <v>5116.7666666666664</v>
      </c>
      <c r="G87" s="25">
        <v>4</v>
      </c>
      <c r="H87" s="26">
        <f>G87*C87</f>
        <v>11204</v>
      </c>
      <c r="I87" s="27">
        <f>IF(E87&lt;=999,39000,
IF(AND(E87&gt;=1000,E87&lt;=4999),60500,
IF(AND(E87&gt;=5000,E87&lt;=9999),82000,
IF(AND(E87&gt;=10000,E87&lt;=19999),142300,
IF(AND(E87&gt;=20000,E87&lt;=29999),164000,
IF(E87&gt;=30000,203000))))))</f>
        <v>39000</v>
      </c>
      <c r="J87" s="25">
        <v>3.01</v>
      </c>
      <c r="K87" s="28">
        <f>J87*E87*12</f>
        <v>5598.5999999999995</v>
      </c>
      <c r="L87" s="25">
        <v>3.01</v>
      </c>
      <c r="M87" s="28">
        <f>L87*E87*12</f>
        <v>5598.5999999999995</v>
      </c>
      <c r="N87" s="29">
        <f t="shared" si="2"/>
        <v>61401.2</v>
      </c>
    </row>
    <row r="88" spans="1:14" x14ac:dyDescent="0.25">
      <c r="A88" s="20">
        <v>350750</v>
      </c>
      <c r="B88" s="20" t="s">
        <v>101</v>
      </c>
      <c r="C88" s="21">
        <v>151053</v>
      </c>
      <c r="D88" s="22">
        <v>15</v>
      </c>
      <c r="E88" s="23">
        <v>5949</v>
      </c>
      <c r="F88" s="24">
        <f t="shared" si="3"/>
        <v>64045.488333333335</v>
      </c>
      <c r="G88" s="25">
        <v>1.7</v>
      </c>
      <c r="H88" s="26">
        <f>G88*C88</f>
        <v>256790.1</v>
      </c>
      <c r="I88" s="27">
        <f>IF(E88&lt;=999,39000,
IF(AND(E88&gt;=1000,E88&lt;=4999),60500,
IF(AND(E88&gt;=5000,E88&lt;=9999),82000,
IF(AND(E88&gt;=10000,E88&lt;=19999),142300,
IF(AND(E88&gt;=20000,E88&lt;=29999),164000,
IF(E88&gt;=30000,203000))))))</f>
        <v>82000</v>
      </c>
      <c r="J88" s="25">
        <v>3.01</v>
      </c>
      <c r="K88" s="28">
        <f>J88*E88*12</f>
        <v>214877.87999999998</v>
      </c>
      <c r="L88" s="25">
        <v>3.01</v>
      </c>
      <c r="M88" s="28">
        <f>L88*E88*12</f>
        <v>214877.87999999998</v>
      </c>
      <c r="N88" s="29">
        <f t="shared" si="2"/>
        <v>768545.86</v>
      </c>
    </row>
    <row r="89" spans="1:14" x14ac:dyDescent="0.25">
      <c r="A89" s="20">
        <v>350760</v>
      </c>
      <c r="B89" s="20" t="s">
        <v>102</v>
      </c>
      <c r="C89" s="21">
        <v>185688</v>
      </c>
      <c r="D89" s="22">
        <v>15</v>
      </c>
      <c r="E89" s="23">
        <v>3722</v>
      </c>
      <c r="F89" s="24">
        <f t="shared" si="3"/>
        <v>53753.906666666669</v>
      </c>
      <c r="G89" s="25">
        <v>1.7</v>
      </c>
      <c r="H89" s="26">
        <f>G89*C89</f>
        <v>315669.59999999998</v>
      </c>
      <c r="I89" s="27">
        <f>IF(E89&lt;=999,39000,
IF(AND(E89&gt;=1000,E89&lt;=4999),60500,
IF(AND(E89&gt;=5000,E89&lt;=9999),82000,
IF(AND(E89&gt;=10000,E89&lt;=19999),142300,
IF(AND(E89&gt;=20000,E89&lt;=29999),164000,
IF(E89&gt;=30000,203000))))))</f>
        <v>60500</v>
      </c>
      <c r="J89" s="25">
        <v>3.01</v>
      </c>
      <c r="K89" s="28">
        <f>J89*E89*12</f>
        <v>134438.63999999998</v>
      </c>
      <c r="L89" s="25">
        <v>3.01</v>
      </c>
      <c r="M89" s="28">
        <f>L89*E89*12</f>
        <v>134438.63999999998</v>
      </c>
      <c r="N89" s="29">
        <f t="shared" si="2"/>
        <v>645046.88</v>
      </c>
    </row>
    <row r="90" spans="1:14" x14ac:dyDescent="0.25">
      <c r="A90" s="20">
        <v>350770</v>
      </c>
      <c r="B90" s="20" t="s">
        <v>103</v>
      </c>
      <c r="C90" s="21">
        <v>5477</v>
      </c>
      <c r="D90" s="22">
        <v>40</v>
      </c>
      <c r="E90" s="23">
        <v>448</v>
      </c>
      <c r="F90" s="24">
        <f t="shared" si="3"/>
        <v>8000.835</v>
      </c>
      <c r="G90" s="25">
        <v>4.5</v>
      </c>
      <c r="H90" s="26">
        <f>G90*C90</f>
        <v>24646.5</v>
      </c>
      <c r="I90" s="27">
        <f>IF(E90&lt;=999,39000,
IF(AND(E90&gt;=1000,E90&lt;=4999),60500,
IF(AND(E90&gt;=5000,E90&lt;=9999),82000,
IF(AND(E90&gt;=10000,E90&lt;=19999),142300,
IF(AND(E90&gt;=20000,E90&lt;=29999),164000,
IF(E90&gt;=30000,203000))))))</f>
        <v>39000</v>
      </c>
      <c r="J90" s="25">
        <v>3.01</v>
      </c>
      <c r="K90" s="28">
        <f>J90*E90*12</f>
        <v>16181.76</v>
      </c>
      <c r="L90" s="25">
        <v>3.01</v>
      </c>
      <c r="M90" s="28">
        <f>L90*E90*12</f>
        <v>16181.76</v>
      </c>
      <c r="N90" s="29">
        <f t="shared" si="2"/>
        <v>96010.02</v>
      </c>
    </row>
    <row r="91" spans="1:14" x14ac:dyDescent="0.25">
      <c r="A91" s="20">
        <v>350775</v>
      </c>
      <c r="B91" s="20" t="s">
        <v>104</v>
      </c>
      <c r="C91" s="21">
        <v>2605</v>
      </c>
      <c r="D91" s="22">
        <v>30</v>
      </c>
      <c r="E91" s="23">
        <v>177</v>
      </c>
      <c r="F91" s="24">
        <f t="shared" si="3"/>
        <v>5053.623333333333</v>
      </c>
      <c r="G91" s="25">
        <v>3.4</v>
      </c>
      <c r="H91" s="26">
        <f>G91*C91</f>
        <v>8857</v>
      </c>
      <c r="I91" s="27">
        <f>IF(E91&lt;=999,39000,
IF(AND(E91&gt;=1000,E91&lt;=4999),60500,
IF(AND(E91&gt;=5000,E91&lt;=9999),82000,
IF(AND(E91&gt;=10000,E91&lt;=19999),142300,
IF(AND(E91&gt;=20000,E91&lt;=29999),164000,
IF(E91&gt;=30000,203000))))))</f>
        <v>39000</v>
      </c>
      <c r="J91" s="25">
        <v>3.01</v>
      </c>
      <c r="K91" s="28">
        <f>J91*E91*12</f>
        <v>6393.24</v>
      </c>
      <c r="L91" s="25">
        <v>3.01</v>
      </c>
      <c r="M91" s="28">
        <f>L91*E91*12</f>
        <v>6393.24</v>
      </c>
      <c r="N91" s="29">
        <f t="shared" si="2"/>
        <v>60643.479999999996</v>
      </c>
    </row>
    <row r="92" spans="1:14" x14ac:dyDescent="0.25">
      <c r="A92" s="20">
        <v>350780</v>
      </c>
      <c r="B92" s="20" t="s">
        <v>105</v>
      </c>
      <c r="C92" s="21">
        <v>26314</v>
      </c>
      <c r="D92" s="22">
        <v>30</v>
      </c>
      <c r="E92" s="23">
        <v>621</v>
      </c>
      <c r="F92" s="24">
        <f t="shared" si="3"/>
        <v>14444.053333333331</v>
      </c>
      <c r="G92" s="25">
        <v>3.4</v>
      </c>
      <c r="H92" s="26">
        <f>G92*C92</f>
        <v>89467.599999999991</v>
      </c>
      <c r="I92" s="27">
        <f>IF(E92&lt;=999,39000,
IF(AND(E92&gt;=1000,E92&lt;=4999),60500,
IF(AND(E92&gt;=5000,E92&lt;=9999),82000,
IF(AND(E92&gt;=10000,E92&lt;=19999),142300,
IF(AND(E92&gt;=20000,E92&lt;=29999),164000,
IF(E92&gt;=30000,203000))))))</f>
        <v>39000</v>
      </c>
      <c r="J92" s="25">
        <v>3.01</v>
      </c>
      <c r="K92" s="28">
        <f>J92*E92*12</f>
        <v>22430.519999999997</v>
      </c>
      <c r="L92" s="25">
        <v>3.01</v>
      </c>
      <c r="M92" s="28">
        <f>L92*E92*12</f>
        <v>22430.519999999997</v>
      </c>
      <c r="N92" s="29">
        <f t="shared" si="2"/>
        <v>173328.63999999998</v>
      </c>
    </row>
    <row r="93" spans="1:14" x14ac:dyDescent="0.25">
      <c r="A93" s="20">
        <v>350790</v>
      </c>
      <c r="B93" s="20" t="s">
        <v>106</v>
      </c>
      <c r="C93" s="21">
        <v>24501</v>
      </c>
      <c r="D93" s="22">
        <v>15</v>
      </c>
      <c r="E93" s="23">
        <v>885</v>
      </c>
      <c r="F93" s="24">
        <f t="shared" si="3"/>
        <v>12048.674999999997</v>
      </c>
      <c r="G93" s="25">
        <v>1.7</v>
      </c>
      <c r="H93" s="26">
        <f>G93*C93</f>
        <v>41651.699999999997</v>
      </c>
      <c r="I93" s="27">
        <f>IF(E93&lt;=999,39000,
IF(AND(E93&gt;=1000,E93&lt;=4999),60500,
IF(AND(E93&gt;=5000,E93&lt;=9999),82000,
IF(AND(E93&gt;=10000,E93&lt;=19999),142300,
IF(AND(E93&gt;=20000,E93&lt;=29999),164000,
IF(E93&gt;=30000,203000))))))</f>
        <v>39000</v>
      </c>
      <c r="J93" s="25">
        <v>3.01</v>
      </c>
      <c r="K93" s="28">
        <f>J93*E93*12</f>
        <v>31966.199999999997</v>
      </c>
      <c r="L93" s="25">
        <v>3.01</v>
      </c>
      <c r="M93" s="28">
        <f>L93*E93*12</f>
        <v>31966.199999999997</v>
      </c>
      <c r="N93" s="29">
        <f t="shared" si="2"/>
        <v>144584.09999999998</v>
      </c>
    </row>
    <row r="94" spans="1:14" x14ac:dyDescent="0.25">
      <c r="A94" s="20">
        <v>350800</v>
      </c>
      <c r="B94" s="20" t="s">
        <v>107</v>
      </c>
      <c r="C94" s="21">
        <v>20731</v>
      </c>
      <c r="D94" s="22">
        <v>30</v>
      </c>
      <c r="E94" s="23">
        <v>714</v>
      </c>
      <c r="F94" s="24">
        <f t="shared" si="3"/>
        <v>13422.063333333332</v>
      </c>
      <c r="G94" s="25">
        <v>3.4</v>
      </c>
      <c r="H94" s="26">
        <f>G94*C94</f>
        <v>70485.399999999994</v>
      </c>
      <c r="I94" s="27">
        <f>IF(E94&lt;=999,39000,
IF(AND(E94&gt;=1000,E94&lt;=4999),60500,
IF(AND(E94&gt;=5000,E94&lt;=9999),82000,
IF(AND(E94&gt;=10000,E94&lt;=19999),142300,
IF(AND(E94&gt;=20000,E94&lt;=29999),164000,
IF(E94&gt;=30000,203000))))))</f>
        <v>39000</v>
      </c>
      <c r="J94" s="25">
        <v>3.01</v>
      </c>
      <c r="K94" s="28">
        <f>J94*E94*12</f>
        <v>25789.68</v>
      </c>
      <c r="L94" s="25">
        <v>3.01</v>
      </c>
      <c r="M94" s="28">
        <f>L94*E94*12</f>
        <v>25789.68</v>
      </c>
      <c r="N94" s="29">
        <f t="shared" si="2"/>
        <v>161064.75999999998</v>
      </c>
    </row>
    <row r="95" spans="1:14" x14ac:dyDescent="0.25">
      <c r="A95" s="20">
        <v>350810</v>
      </c>
      <c r="B95" s="20" t="s">
        <v>108</v>
      </c>
      <c r="C95" s="21">
        <v>17658</v>
      </c>
      <c r="D95" s="22">
        <v>30</v>
      </c>
      <c r="E95" s="23">
        <v>814</v>
      </c>
      <c r="F95" s="24">
        <f t="shared" si="3"/>
        <v>13153.38</v>
      </c>
      <c r="G95" s="25">
        <v>3.4</v>
      </c>
      <c r="H95" s="26">
        <f>G95*C95</f>
        <v>60037.2</v>
      </c>
      <c r="I95" s="27">
        <f>IF(E95&lt;=999,39000,
IF(AND(E95&gt;=1000,E95&lt;=4999),60500,
IF(AND(E95&gt;=5000,E95&lt;=9999),82000,
IF(AND(E95&gt;=10000,E95&lt;=19999),142300,
IF(AND(E95&gt;=20000,E95&lt;=29999),164000,
IF(E95&gt;=30000,203000))))))</f>
        <v>39000</v>
      </c>
      <c r="J95" s="25">
        <v>3.01</v>
      </c>
      <c r="K95" s="28">
        <f>J95*E95*12</f>
        <v>29401.68</v>
      </c>
      <c r="L95" s="25">
        <v>3.01</v>
      </c>
      <c r="M95" s="28">
        <f>L95*E95*12</f>
        <v>29401.68</v>
      </c>
      <c r="N95" s="29">
        <f t="shared" si="2"/>
        <v>157840.56</v>
      </c>
    </row>
    <row r="96" spans="1:14" x14ac:dyDescent="0.25">
      <c r="A96" s="20">
        <v>350820</v>
      </c>
      <c r="B96" s="20" t="s">
        <v>109</v>
      </c>
      <c r="C96" s="21">
        <v>4458</v>
      </c>
      <c r="D96" s="22">
        <v>25</v>
      </c>
      <c r="E96" s="23">
        <v>220</v>
      </c>
      <c r="F96" s="24">
        <f t="shared" si="3"/>
        <v>5651.75</v>
      </c>
      <c r="G96" s="25">
        <v>2.9</v>
      </c>
      <c r="H96" s="26">
        <f>G96*C96</f>
        <v>12928.199999999999</v>
      </c>
      <c r="I96" s="27">
        <f>IF(E96&lt;=999,39000,
IF(AND(E96&gt;=1000,E96&lt;=4999),60500,
IF(AND(E96&gt;=5000,E96&lt;=9999),82000,
IF(AND(E96&gt;=10000,E96&lt;=19999),142300,
IF(AND(E96&gt;=20000,E96&lt;=29999),164000,
IF(E96&gt;=30000,203000))))))</f>
        <v>39000</v>
      </c>
      <c r="J96" s="25">
        <v>3.01</v>
      </c>
      <c r="K96" s="28">
        <f>J96*E96*12</f>
        <v>7946.4</v>
      </c>
      <c r="L96" s="25">
        <v>3.01</v>
      </c>
      <c r="M96" s="28">
        <f>L96*E96*12</f>
        <v>7946.4</v>
      </c>
      <c r="N96" s="29">
        <f t="shared" si="2"/>
        <v>67821</v>
      </c>
    </row>
    <row r="97" spans="1:15" x14ac:dyDescent="0.25">
      <c r="A97" s="20">
        <v>350830</v>
      </c>
      <c r="B97" s="20" t="s">
        <v>110</v>
      </c>
      <c r="C97" s="21">
        <v>4360</v>
      </c>
      <c r="D97" s="22">
        <v>30</v>
      </c>
      <c r="E97" s="23">
        <v>175</v>
      </c>
      <c r="F97" s="24">
        <f t="shared" si="3"/>
        <v>5538.833333333333</v>
      </c>
      <c r="G97" s="25">
        <v>3.4</v>
      </c>
      <c r="H97" s="26">
        <f>G97*C97</f>
        <v>14824</v>
      </c>
      <c r="I97" s="27">
        <f>IF(E97&lt;=999,39000,
IF(AND(E97&gt;=1000,E97&lt;=4999),60500,
IF(AND(E97&gt;=5000,E97&lt;=9999),82000,
IF(AND(E97&gt;=10000,E97&lt;=19999),142300,
IF(AND(E97&gt;=20000,E97&lt;=29999),164000,
IF(E97&gt;=30000,203000))))))</f>
        <v>39000</v>
      </c>
      <c r="J97" s="25">
        <v>3.01</v>
      </c>
      <c r="K97" s="28">
        <f>J97*E97*12</f>
        <v>6321</v>
      </c>
      <c r="L97" s="25">
        <v>3.01</v>
      </c>
      <c r="M97" s="28">
        <f>L97*E97*12</f>
        <v>6321</v>
      </c>
      <c r="N97" s="29">
        <f t="shared" si="2"/>
        <v>66466</v>
      </c>
    </row>
    <row r="98" spans="1:15" x14ac:dyDescent="0.25">
      <c r="A98" s="20">
        <v>350840</v>
      </c>
      <c r="B98" s="20" t="s">
        <v>111</v>
      </c>
      <c r="C98" s="21">
        <v>48654</v>
      </c>
      <c r="D98" s="22">
        <v>15</v>
      </c>
      <c r="E98" s="23">
        <v>555</v>
      </c>
      <c r="F98" s="24">
        <f t="shared" si="3"/>
        <v>13483.75</v>
      </c>
      <c r="G98" s="25">
        <v>1.7</v>
      </c>
      <c r="H98" s="26">
        <f>G98*C98</f>
        <v>82711.8</v>
      </c>
      <c r="I98" s="27">
        <f>IF(E98&lt;=999,39000,
IF(AND(E98&gt;=1000,E98&lt;=4999),60500,
IF(AND(E98&gt;=5000,E98&lt;=9999),82000,
IF(AND(E98&gt;=10000,E98&lt;=19999),142300,
IF(AND(E98&gt;=20000,E98&lt;=29999),164000,
IF(E98&gt;=30000,203000))))))</f>
        <v>39000</v>
      </c>
      <c r="J98" s="25">
        <v>3.01</v>
      </c>
      <c r="K98" s="28">
        <f>J98*E98*12</f>
        <v>20046.599999999999</v>
      </c>
      <c r="L98" s="25">
        <v>3.01</v>
      </c>
      <c r="M98" s="28">
        <f>L98*E98*12</f>
        <v>20046.599999999999</v>
      </c>
      <c r="N98" s="29">
        <f t="shared" si="2"/>
        <v>161805</v>
      </c>
    </row>
    <row r="99" spans="1:15" x14ac:dyDescent="0.25">
      <c r="A99" s="20">
        <v>350850</v>
      </c>
      <c r="B99" s="20" t="s">
        <v>112</v>
      </c>
      <c r="C99" s="21">
        <v>100071</v>
      </c>
      <c r="D99" s="22">
        <v>15</v>
      </c>
      <c r="E99" s="23">
        <v>2351</v>
      </c>
      <c r="F99" s="24">
        <f t="shared" si="3"/>
        <v>33371.41166666666</v>
      </c>
      <c r="G99" s="25">
        <v>1.7</v>
      </c>
      <c r="H99" s="26">
        <f>G99*C99</f>
        <v>170120.69999999998</v>
      </c>
      <c r="I99" s="27">
        <f>IF(E99&lt;=999,39000,
IF(AND(E99&gt;=1000,E99&lt;=4999),60500,
IF(AND(E99&gt;=5000,E99&lt;=9999),82000,
IF(AND(E99&gt;=10000,E99&lt;=19999),142300,
IF(AND(E99&gt;=20000,E99&lt;=29999),164000,
IF(E99&gt;=30000,203000))))))</f>
        <v>60500</v>
      </c>
      <c r="J99" s="25">
        <v>3.01</v>
      </c>
      <c r="K99" s="28">
        <f>J99*E99*12</f>
        <v>84918.12</v>
      </c>
      <c r="L99" s="25">
        <v>3.01</v>
      </c>
      <c r="M99" s="28">
        <f>L99*E99*12</f>
        <v>84918.12</v>
      </c>
      <c r="N99" s="29">
        <f t="shared" si="2"/>
        <v>400456.93999999994</v>
      </c>
    </row>
    <row r="100" spans="1:15" x14ac:dyDescent="0.25">
      <c r="A100" s="20">
        <v>350860</v>
      </c>
      <c r="B100" s="20" t="s">
        <v>113</v>
      </c>
      <c r="C100" s="21">
        <v>32534</v>
      </c>
      <c r="D100" s="22">
        <v>30</v>
      </c>
      <c r="E100" s="23">
        <v>460</v>
      </c>
      <c r="F100" s="24">
        <f t="shared" si="3"/>
        <v>15237.166666666666</v>
      </c>
      <c r="G100" s="25">
        <v>3.4</v>
      </c>
      <c r="H100" s="26">
        <f>G100*C100</f>
        <v>110615.59999999999</v>
      </c>
      <c r="I100" s="27">
        <f>IF(E100&lt;=999,39000,
IF(AND(E100&gt;=1000,E100&lt;=4999),60500,
IF(AND(E100&gt;=5000,E100&lt;=9999),82000,
IF(AND(E100&gt;=10000,E100&lt;=19999),142300,
IF(AND(E100&gt;=20000,E100&lt;=29999),164000,
IF(E100&gt;=30000,203000))))))</f>
        <v>39000</v>
      </c>
      <c r="J100" s="25">
        <v>3.01</v>
      </c>
      <c r="K100" s="28">
        <f>J100*E100*12</f>
        <v>16615.199999999997</v>
      </c>
      <c r="L100" s="25">
        <v>3.01</v>
      </c>
      <c r="M100" s="28">
        <f>L100*E100*12</f>
        <v>16615.199999999997</v>
      </c>
      <c r="N100" s="29">
        <f t="shared" si="2"/>
        <v>182846</v>
      </c>
    </row>
    <row r="101" spans="1:15" x14ac:dyDescent="0.25">
      <c r="A101" s="20">
        <v>350870</v>
      </c>
      <c r="B101" s="20" t="s">
        <v>114</v>
      </c>
      <c r="C101" s="21">
        <v>17228</v>
      </c>
      <c r="D101" s="22">
        <v>35</v>
      </c>
      <c r="E101" s="23">
        <v>1122</v>
      </c>
      <c r="F101" s="24">
        <f t="shared" si="3"/>
        <v>17538.773333333334</v>
      </c>
      <c r="G101" s="25">
        <v>4</v>
      </c>
      <c r="H101" s="26">
        <f>G101*C101</f>
        <v>68912</v>
      </c>
      <c r="I101" s="27">
        <f>IF(E101&lt;=999,39000,
IF(AND(E101&gt;=1000,E101&lt;=4999),60500,
IF(AND(E101&gt;=5000,E101&lt;=9999),82000,
IF(AND(E101&gt;=10000,E101&lt;=19999),142300,
IF(AND(E101&gt;=20000,E101&lt;=29999),164000,
IF(E101&gt;=30000,203000))))))</f>
        <v>60500</v>
      </c>
      <c r="J101" s="25">
        <v>3.01</v>
      </c>
      <c r="K101" s="28">
        <f>J101*E101*12</f>
        <v>40526.639999999999</v>
      </c>
      <c r="L101" s="25">
        <v>3.01</v>
      </c>
      <c r="M101" s="28">
        <f>L101*E101*12</f>
        <v>40526.639999999999</v>
      </c>
      <c r="N101" s="29">
        <f t="shared" si="2"/>
        <v>210465.28000000003</v>
      </c>
    </row>
    <row r="102" spans="1:15" x14ac:dyDescent="0.25">
      <c r="A102" s="20">
        <v>350880</v>
      </c>
      <c r="B102" s="20" t="s">
        <v>115</v>
      </c>
      <c r="C102" s="21">
        <v>16907</v>
      </c>
      <c r="D102" s="22">
        <v>30</v>
      </c>
      <c r="E102" s="23">
        <v>508</v>
      </c>
      <c r="F102" s="24">
        <f t="shared" si="3"/>
        <v>11098.476666666667</v>
      </c>
      <c r="G102" s="25">
        <v>3.4</v>
      </c>
      <c r="H102" s="26">
        <f>G102*C102</f>
        <v>57483.799999999996</v>
      </c>
      <c r="I102" s="27">
        <f>IF(E102&lt;=999,39000,
IF(AND(E102&gt;=1000,E102&lt;=4999),60500,
IF(AND(E102&gt;=5000,E102&lt;=9999),82000,
IF(AND(E102&gt;=10000,E102&lt;=19999),142300,
IF(AND(E102&gt;=20000,E102&lt;=29999),164000,
IF(E102&gt;=30000,203000))))))</f>
        <v>39000</v>
      </c>
      <c r="J102" s="25">
        <v>3.01</v>
      </c>
      <c r="K102" s="28">
        <f>J102*E102*12</f>
        <v>18348.96</v>
      </c>
      <c r="L102" s="25">
        <v>3.01</v>
      </c>
      <c r="M102" s="28">
        <f>L102*E102*12</f>
        <v>18348.96</v>
      </c>
      <c r="N102" s="29">
        <f t="shared" si="2"/>
        <v>133181.72</v>
      </c>
    </row>
    <row r="103" spans="1:15" x14ac:dyDescent="0.25">
      <c r="A103" s="20">
        <v>350890</v>
      </c>
      <c r="B103" s="20" t="s">
        <v>116</v>
      </c>
      <c r="C103" s="21">
        <v>3726</v>
      </c>
      <c r="D103" s="22">
        <v>30</v>
      </c>
      <c r="E103" s="23">
        <v>200</v>
      </c>
      <c r="F103" s="24">
        <f t="shared" si="3"/>
        <v>5509.7</v>
      </c>
      <c r="G103" s="25">
        <v>3.4</v>
      </c>
      <c r="H103" s="26">
        <f>G103*C103</f>
        <v>12668.4</v>
      </c>
      <c r="I103" s="27">
        <f>IF(E103&lt;=999,39000,
IF(AND(E103&gt;=1000,E103&lt;=4999),60500,
IF(AND(E103&gt;=5000,E103&lt;=9999),82000,
IF(AND(E103&gt;=10000,E103&lt;=19999),142300,
IF(AND(E103&gt;=20000,E103&lt;=29999),164000,
IF(E103&gt;=30000,203000))))))</f>
        <v>39000</v>
      </c>
      <c r="J103" s="25">
        <v>3.01</v>
      </c>
      <c r="K103" s="28">
        <f>J103*E103*12</f>
        <v>7224</v>
      </c>
      <c r="L103" s="25">
        <v>3.01</v>
      </c>
      <c r="M103" s="28">
        <f>L103*E103*12</f>
        <v>7224</v>
      </c>
      <c r="N103" s="29">
        <f t="shared" si="2"/>
        <v>66116.399999999994</v>
      </c>
    </row>
    <row r="104" spans="1:15" x14ac:dyDescent="0.25">
      <c r="A104" s="20">
        <v>350900</v>
      </c>
      <c r="B104" s="20" t="s">
        <v>117</v>
      </c>
      <c r="C104" s="21">
        <v>98549</v>
      </c>
      <c r="D104" s="22">
        <v>15</v>
      </c>
      <c r="E104" s="23">
        <v>1487</v>
      </c>
      <c r="F104" s="24">
        <f t="shared" si="3"/>
        <v>27954.514999999999</v>
      </c>
      <c r="G104" s="25">
        <v>1.7</v>
      </c>
      <c r="H104" s="26">
        <f>G104*C104</f>
        <v>167533.29999999999</v>
      </c>
      <c r="I104" s="27">
        <f>IF(E104&lt;=999,39000,
IF(AND(E104&gt;=1000,E104&lt;=4999),60500,
IF(AND(E104&gt;=5000,E104&lt;=9999),82000,
IF(AND(E104&gt;=10000,E104&lt;=19999),142300,
IF(AND(E104&gt;=20000,E104&lt;=29999),164000,
IF(E104&gt;=30000,203000))))))</f>
        <v>60500</v>
      </c>
      <c r="J104" s="25">
        <v>3.01</v>
      </c>
      <c r="K104" s="28">
        <f>J104*E104*12</f>
        <v>53710.44</v>
      </c>
      <c r="L104" s="25">
        <v>3.01</v>
      </c>
      <c r="M104" s="28">
        <f>L104*E104*12</f>
        <v>53710.44</v>
      </c>
      <c r="N104" s="29">
        <f t="shared" si="2"/>
        <v>335454.18</v>
      </c>
    </row>
    <row r="105" spans="1:15" x14ac:dyDescent="0.25">
      <c r="A105" s="20">
        <v>350910</v>
      </c>
      <c r="B105" s="20" t="s">
        <v>118</v>
      </c>
      <c r="C105" s="21">
        <v>5599</v>
      </c>
      <c r="D105" s="22">
        <v>40</v>
      </c>
      <c r="E105" s="23">
        <v>194</v>
      </c>
      <c r="F105" s="24">
        <f t="shared" si="3"/>
        <v>6517.5050000000001</v>
      </c>
      <c r="G105" s="25">
        <v>4.5</v>
      </c>
      <c r="H105" s="26">
        <f>G105*C105</f>
        <v>25195.5</v>
      </c>
      <c r="I105" s="27">
        <f>IF(E105&lt;=999,39000,
IF(AND(E105&gt;=1000,E105&lt;=4999),60500,
IF(AND(E105&gt;=5000,E105&lt;=9999),82000,
IF(AND(E105&gt;=10000,E105&lt;=19999),142300,
IF(AND(E105&gt;=20000,E105&lt;=29999),164000,
IF(E105&gt;=30000,203000))))))</f>
        <v>39000</v>
      </c>
      <c r="J105" s="25">
        <v>3.01</v>
      </c>
      <c r="K105" s="28">
        <f>J105*E105*12</f>
        <v>7007.2799999999988</v>
      </c>
      <c r="L105" s="25">
        <v>3.01</v>
      </c>
      <c r="M105" s="28">
        <f>L105*E105*12</f>
        <v>7007.2799999999988</v>
      </c>
      <c r="N105" s="29">
        <f t="shared" si="2"/>
        <v>78210.06</v>
      </c>
    </row>
    <row r="106" spans="1:15" x14ac:dyDescent="0.25">
      <c r="A106" s="20">
        <v>350920</v>
      </c>
      <c r="B106" s="20" t="s">
        <v>119</v>
      </c>
      <c r="C106" s="21">
        <v>98365</v>
      </c>
      <c r="D106" s="22">
        <v>15</v>
      </c>
      <c r="E106" s="23">
        <v>800</v>
      </c>
      <c r="F106" s="24">
        <f t="shared" si="3"/>
        <v>22001.041666666668</v>
      </c>
      <c r="G106" s="25">
        <v>1.7</v>
      </c>
      <c r="H106" s="26">
        <f>G106*C106</f>
        <v>167220.5</v>
      </c>
      <c r="I106" s="27">
        <f>IF(E106&lt;=999,39000,
IF(AND(E106&gt;=1000,E106&lt;=4999),60500,
IF(AND(E106&gt;=5000,E106&lt;=9999),82000,
IF(AND(E106&gt;=10000,E106&lt;=19999),142300,
IF(AND(E106&gt;=20000,E106&lt;=29999),164000,
IF(E106&gt;=30000,203000))))))</f>
        <v>39000</v>
      </c>
      <c r="J106" s="25">
        <v>3.01</v>
      </c>
      <c r="K106" s="28">
        <f>J106*E106*12</f>
        <v>28896</v>
      </c>
      <c r="L106" s="25">
        <v>3.01</v>
      </c>
      <c r="M106" s="28">
        <f>L106*E106*12</f>
        <v>28896</v>
      </c>
      <c r="N106" s="29">
        <f t="shared" si="2"/>
        <v>264012.5</v>
      </c>
    </row>
    <row r="107" spans="1:15" x14ac:dyDescent="0.25">
      <c r="A107" s="20">
        <v>350925</v>
      </c>
      <c r="B107" s="20" t="s">
        <v>120</v>
      </c>
      <c r="C107" s="21">
        <v>29262</v>
      </c>
      <c r="D107" s="22">
        <v>30</v>
      </c>
      <c r="E107" s="23">
        <v>843</v>
      </c>
      <c r="F107" s="24">
        <f t="shared" si="3"/>
        <v>16615.759999999998</v>
      </c>
      <c r="G107" s="25">
        <v>3.4</v>
      </c>
      <c r="H107" s="26">
        <f>G107*C107</f>
        <v>99490.8</v>
      </c>
      <c r="I107" s="27">
        <f>IF(E107&lt;=999,39000,
IF(AND(E107&gt;=1000,E107&lt;=4999),60500,
IF(AND(E107&gt;=5000,E107&lt;=9999),82000,
IF(AND(E107&gt;=10000,E107&lt;=19999),142300,
IF(AND(E107&gt;=20000,E107&lt;=29999),164000,
IF(E107&gt;=30000,203000))))))</f>
        <v>39000</v>
      </c>
      <c r="J107" s="25">
        <v>3.01</v>
      </c>
      <c r="K107" s="28">
        <f>J107*E107*12</f>
        <v>30449.159999999996</v>
      </c>
      <c r="L107" s="25">
        <v>3.01</v>
      </c>
      <c r="M107" s="28">
        <f>L107*E107*12</f>
        <v>30449.159999999996</v>
      </c>
      <c r="N107" s="29">
        <f t="shared" si="2"/>
        <v>199389.12</v>
      </c>
    </row>
    <row r="108" spans="1:15" x14ac:dyDescent="0.25">
      <c r="A108" s="20">
        <v>350930</v>
      </c>
      <c r="B108" s="20" t="s">
        <v>121</v>
      </c>
      <c r="C108" s="21">
        <v>9210</v>
      </c>
      <c r="D108" s="22">
        <v>30</v>
      </c>
      <c r="E108" s="23">
        <v>413</v>
      </c>
      <c r="F108" s="24">
        <f t="shared" si="3"/>
        <v>8345.76</v>
      </c>
      <c r="G108" s="25">
        <v>3.4</v>
      </c>
      <c r="H108" s="26">
        <f>G108*C108</f>
        <v>31314</v>
      </c>
      <c r="I108" s="27">
        <f>IF(E108&lt;=999,39000,
IF(AND(E108&gt;=1000,E108&lt;=4999),60500,
IF(AND(E108&gt;=5000,E108&lt;=9999),82000,
IF(AND(E108&gt;=10000,E108&lt;=19999),142300,
IF(AND(E108&gt;=20000,E108&lt;=29999),164000,
IF(E108&gt;=30000,203000))))))</f>
        <v>39000</v>
      </c>
      <c r="J108" s="25">
        <v>3.01</v>
      </c>
      <c r="K108" s="28">
        <f>J108*E108*12</f>
        <v>14917.559999999998</v>
      </c>
      <c r="L108" s="25">
        <v>3.01</v>
      </c>
      <c r="M108" s="28">
        <f>L108*E108*12</f>
        <v>14917.559999999998</v>
      </c>
      <c r="N108" s="29">
        <f t="shared" si="2"/>
        <v>100149.12</v>
      </c>
    </row>
    <row r="109" spans="1:15" x14ac:dyDescent="0.25">
      <c r="A109" s="20">
        <v>350940</v>
      </c>
      <c r="B109" s="20" t="s">
        <v>122</v>
      </c>
      <c r="C109" s="21">
        <v>24233</v>
      </c>
      <c r="D109" s="22">
        <v>35</v>
      </c>
      <c r="E109" s="23">
        <v>937</v>
      </c>
      <c r="F109" s="24">
        <f t="shared" si="3"/>
        <v>16968.406666666666</v>
      </c>
      <c r="G109" s="25">
        <v>4</v>
      </c>
      <c r="H109" s="26">
        <f>G109*C109</f>
        <v>96932</v>
      </c>
      <c r="I109" s="27">
        <f>IF(E109&lt;=999,39000,
IF(AND(E109&gt;=1000,E109&lt;=4999),60500,
IF(AND(E109&gt;=5000,E109&lt;=9999),82000,
IF(AND(E109&gt;=10000,E109&lt;=19999),142300,
IF(AND(E109&gt;=20000,E109&lt;=29999),164000,
IF(E109&gt;=30000,203000))))))</f>
        <v>39000</v>
      </c>
      <c r="J109" s="25">
        <v>3.01</v>
      </c>
      <c r="K109" s="28">
        <f>J109*E109*12</f>
        <v>33844.44</v>
      </c>
      <c r="L109" s="25">
        <v>3.01</v>
      </c>
      <c r="M109" s="28">
        <f>L109*E109*12</f>
        <v>33844.44</v>
      </c>
      <c r="N109" s="29">
        <f t="shared" si="2"/>
        <v>203620.88</v>
      </c>
    </row>
    <row r="110" spans="1:15" x14ac:dyDescent="0.25">
      <c r="A110" s="20">
        <v>350945</v>
      </c>
      <c r="B110" s="20" t="s">
        <v>123</v>
      </c>
      <c r="C110" s="21">
        <v>6090</v>
      </c>
      <c r="D110" s="22">
        <v>40</v>
      </c>
      <c r="E110" s="23">
        <v>218</v>
      </c>
      <c r="F110" s="24">
        <f t="shared" si="3"/>
        <v>6846.1100000000006</v>
      </c>
      <c r="G110" s="25">
        <v>4.5</v>
      </c>
      <c r="H110" s="26">
        <f>G110*C110</f>
        <v>27405</v>
      </c>
      <c r="I110" s="27">
        <f>IF(E110&lt;=999,39000,
IF(AND(E110&gt;=1000,E110&lt;=4999),60500,
IF(AND(E110&gt;=5000,E110&lt;=9999),82000,
IF(AND(E110&gt;=10000,E110&lt;=19999),142300,
IF(AND(E110&gt;=20000,E110&lt;=29999),164000,
IF(E110&gt;=30000,203000))))))</f>
        <v>39000</v>
      </c>
      <c r="J110" s="25">
        <v>3.01</v>
      </c>
      <c r="K110" s="28">
        <f>J110*E110*12</f>
        <v>7874.16</v>
      </c>
      <c r="L110" s="25">
        <v>3.01</v>
      </c>
      <c r="M110" s="28">
        <f>L110*E110*12</f>
        <v>7874.16</v>
      </c>
      <c r="N110" s="29">
        <f t="shared" si="2"/>
        <v>82153.320000000007</v>
      </c>
      <c r="O110" s="31"/>
    </row>
    <row r="111" spans="1:15" x14ac:dyDescent="0.25">
      <c r="A111" s="32">
        <v>350950</v>
      </c>
      <c r="B111" s="32" t="s">
        <v>124</v>
      </c>
      <c r="C111" s="21">
        <v>1187974</v>
      </c>
      <c r="D111" s="22">
        <v>15</v>
      </c>
      <c r="E111" s="23">
        <v>17792</v>
      </c>
      <c r="F111" s="24">
        <f t="shared" si="3"/>
        <v>287262.49</v>
      </c>
      <c r="G111" s="25">
        <v>1.7</v>
      </c>
      <c r="H111" s="28">
        <f>G111*C111</f>
        <v>2019555.8</v>
      </c>
      <c r="I111" s="27">
        <f>IF(E111&lt;=999,39000,
IF(AND(E111&gt;=1000,E111&lt;=4999),60500,
IF(AND(E111&gt;=5000,E111&lt;=9999),82000,
IF(AND(E111&gt;=10000,E111&lt;=19999),142300,
IF(AND(E111&gt;=20000,E111&lt;=29999),164000,
IF(E111&gt;=30000,203000))))))</f>
        <v>142300</v>
      </c>
      <c r="J111" s="25">
        <v>3.01</v>
      </c>
      <c r="K111" s="28">
        <f>J111*E111*12</f>
        <v>642647.04000000004</v>
      </c>
      <c r="L111" s="25">
        <v>3.01</v>
      </c>
      <c r="M111" s="28">
        <f>L111*E111*12</f>
        <v>642647.04000000004</v>
      </c>
      <c r="N111" s="29">
        <f t="shared" si="2"/>
        <v>3447149.88</v>
      </c>
      <c r="O111" s="31"/>
    </row>
    <row r="112" spans="1:15" x14ac:dyDescent="0.25">
      <c r="A112" s="20">
        <v>350960</v>
      </c>
      <c r="B112" s="20" t="s">
        <v>125</v>
      </c>
      <c r="C112" s="21">
        <v>79781</v>
      </c>
      <c r="D112" s="22">
        <v>15</v>
      </c>
      <c r="E112" s="23">
        <v>854</v>
      </c>
      <c r="F112" s="24">
        <f t="shared" si="3"/>
        <v>19693.388333333332</v>
      </c>
      <c r="G112" s="25">
        <v>1.7</v>
      </c>
      <c r="H112" s="26">
        <f>G112*C112</f>
        <v>135627.69999999998</v>
      </c>
      <c r="I112" s="27">
        <f>IF(E112&lt;=999,39000,
IF(AND(E112&gt;=1000,E112&lt;=4999),60500,
IF(AND(E112&gt;=5000,E112&lt;=9999),82000,
IF(AND(E112&gt;=10000,E112&lt;=19999),142300,
IF(AND(E112&gt;=20000,E112&lt;=29999),164000,
IF(E112&gt;=30000,203000))))))</f>
        <v>39000</v>
      </c>
      <c r="J112" s="25">
        <v>3.01</v>
      </c>
      <c r="K112" s="28">
        <f>J112*E112*12</f>
        <v>30846.48</v>
      </c>
      <c r="L112" s="25">
        <v>3.01</v>
      </c>
      <c r="M112" s="28">
        <f>L112*E112*12</f>
        <v>30846.48</v>
      </c>
      <c r="N112" s="29">
        <f t="shared" si="2"/>
        <v>236320.66</v>
      </c>
    </row>
    <row r="113" spans="1:14" x14ac:dyDescent="0.25">
      <c r="A113" s="20">
        <v>350970</v>
      </c>
      <c r="B113" s="20" t="s">
        <v>126</v>
      </c>
      <c r="C113" s="21">
        <v>47956</v>
      </c>
      <c r="D113" s="22">
        <v>15</v>
      </c>
      <c r="E113" s="23">
        <v>722</v>
      </c>
      <c r="F113" s="24">
        <f t="shared" si="3"/>
        <v>14390.206666666665</v>
      </c>
      <c r="G113" s="25">
        <v>1.7</v>
      </c>
      <c r="H113" s="26">
        <f>G113*C113</f>
        <v>81525.2</v>
      </c>
      <c r="I113" s="27">
        <f>IF(E113&lt;=999,39000,
IF(AND(E113&gt;=1000,E113&lt;=4999),60500,
IF(AND(E113&gt;=5000,E113&lt;=9999),82000,
IF(AND(E113&gt;=10000,E113&lt;=19999),142300,
IF(AND(E113&gt;=20000,E113&lt;=29999),164000,
IF(E113&gt;=30000,203000))))))</f>
        <v>39000</v>
      </c>
      <c r="J113" s="25">
        <v>3.01</v>
      </c>
      <c r="K113" s="28">
        <f>J113*E113*12</f>
        <v>26078.639999999999</v>
      </c>
      <c r="L113" s="25">
        <v>3.01</v>
      </c>
      <c r="M113" s="28">
        <f>L113*E113*12</f>
        <v>26078.639999999999</v>
      </c>
      <c r="N113" s="29">
        <f t="shared" si="2"/>
        <v>172682.47999999998</v>
      </c>
    </row>
    <row r="114" spans="1:14" x14ac:dyDescent="0.25">
      <c r="A114" s="20">
        <v>350980</v>
      </c>
      <c r="B114" s="20" t="s">
        <v>127</v>
      </c>
      <c r="C114" s="21">
        <v>5003</v>
      </c>
      <c r="D114" s="22">
        <v>35</v>
      </c>
      <c r="E114" s="23">
        <v>159</v>
      </c>
      <c r="F114" s="24">
        <f t="shared" si="3"/>
        <v>5874.8466666666673</v>
      </c>
      <c r="G114" s="25">
        <v>4</v>
      </c>
      <c r="H114" s="26">
        <f>G114*C114</f>
        <v>20012</v>
      </c>
      <c r="I114" s="27">
        <f>IF(E114&lt;=999,39000,
IF(AND(E114&gt;=1000,E114&lt;=4999),60500,
IF(AND(E114&gt;=5000,E114&lt;=9999),82000,
IF(AND(E114&gt;=10000,E114&lt;=19999),142300,
IF(AND(E114&gt;=20000,E114&lt;=29999),164000,
IF(E114&gt;=30000,203000))))))</f>
        <v>39000</v>
      </c>
      <c r="J114" s="25">
        <v>3.01</v>
      </c>
      <c r="K114" s="28">
        <f>J114*E114*12</f>
        <v>5743.08</v>
      </c>
      <c r="L114" s="25">
        <v>3.01</v>
      </c>
      <c r="M114" s="28">
        <f>L114*E114*12</f>
        <v>5743.08</v>
      </c>
      <c r="N114" s="29">
        <f t="shared" si="2"/>
        <v>70498.16</v>
      </c>
    </row>
    <row r="115" spans="1:14" x14ac:dyDescent="0.25">
      <c r="A115" s="20">
        <v>350990</v>
      </c>
      <c r="B115" s="20" t="s">
        <v>128</v>
      </c>
      <c r="C115" s="21">
        <v>12491</v>
      </c>
      <c r="D115" s="22">
        <v>35</v>
      </c>
      <c r="E115" s="23">
        <v>366</v>
      </c>
      <c r="F115" s="24">
        <f t="shared" si="3"/>
        <v>9616.9866666666658</v>
      </c>
      <c r="G115" s="25">
        <v>4</v>
      </c>
      <c r="H115" s="26">
        <f>G115*C115</f>
        <v>49964</v>
      </c>
      <c r="I115" s="27">
        <f>IF(E115&lt;=999,39000,
IF(AND(E115&gt;=1000,E115&lt;=4999),60500,
IF(AND(E115&gt;=5000,E115&lt;=9999),82000,
IF(AND(E115&gt;=10000,E115&lt;=19999),142300,
IF(AND(E115&gt;=20000,E115&lt;=29999),164000,
IF(E115&gt;=30000,203000))))))</f>
        <v>39000</v>
      </c>
      <c r="J115" s="25">
        <v>3.01</v>
      </c>
      <c r="K115" s="28">
        <f>J115*E115*12</f>
        <v>13219.919999999998</v>
      </c>
      <c r="L115" s="25">
        <v>3.01</v>
      </c>
      <c r="M115" s="28">
        <f>L115*E115*12</f>
        <v>13219.919999999998</v>
      </c>
      <c r="N115" s="29">
        <f t="shared" si="2"/>
        <v>115403.84</v>
      </c>
    </row>
    <row r="116" spans="1:14" x14ac:dyDescent="0.25">
      <c r="A116" s="20">
        <v>350995</v>
      </c>
      <c r="B116" s="20" t="s">
        <v>129</v>
      </c>
      <c r="C116" s="21">
        <v>5068</v>
      </c>
      <c r="D116" s="22">
        <v>30</v>
      </c>
      <c r="E116" s="23">
        <v>61</v>
      </c>
      <c r="F116" s="24">
        <f t="shared" si="3"/>
        <v>5053.1533333333336</v>
      </c>
      <c r="G116" s="25">
        <v>3.4</v>
      </c>
      <c r="H116" s="26">
        <f>G116*C116</f>
        <v>17231.2</v>
      </c>
      <c r="I116" s="27">
        <f>IF(E116&lt;=999,39000,
IF(AND(E116&gt;=1000,E116&lt;=4999),60500,
IF(AND(E116&gt;=5000,E116&lt;=9999),82000,
IF(AND(E116&gt;=10000,E116&lt;=19999),142300,
IF(AND(E116&gt;=20000,E116&lt;=29999),164000,
IF(E116&gt;=30000,203000))))))</f>
        <v>39000</v>
      </c>
      <c r="J116" s="25">
        <v>3.01</v>
      </c>
      <c r="K116" s="28">
        <f>J116*E116*12</f>
        <v>2203.3199999999997</v>
      </c>
      <c r="L116" s="25">
        <v>3.01</v>
      </c>
      <c r="M116" s="28">
        <f>L116*E116*12</f>
        <v>2203.3199999999997</v>
      </c>
      <c r="N116" s="29">
        <f t="shared" si="2"/>
        <v>60637.840000000004</v>
      </c>
    </row>
    <row r="117" spans="1:14" x14ac:dyDescent="0.25">
      <c r="A117" s="20">
        <v>351000</v>
      </c>
      <c r="B117" s="20" t="s">
        <v>130</v>
      </c>
      <c r="C117" s="21">
        <v>30157</v>
      </c>
      <c r="D117" s="22">
        <v>15</v>
      </c>
      <c r="E117" s="23">
        <v>1174</v>
      </c>
      <c r="F117" s="24">
        <f t="shared" si="3"/>
        <v>16381.388333333334</v>
      </c>
      <c r="G117" s="25">
        <v>1.7</v>
      </c>
      <c r="H117" s="26">
        <f>G117*C117</f>
        <v>51266.9</v>
      </c>
      <c r="I117" s="27">
        <f>IF(E117&lt;=999,39000,
IF(AND(E117&gt;=1000,E117&lt;=4999),60500,
IF(AND(E117&gt;=5000,E117&lt;=9999),82000,
IF(AND(E117&gt;=10000,E117&lt;=19999),142300,
IF(AND(E117&gt;=20000,E117&lt;=29999),164000,
IF(E117&gt;=30000,203000))))))</f>
        <v>60500</v>
      </c>
      <c r="J117" s="25">
        <v>3.01</v>
      </c>
      <c r="K117" s="28">
        <f>J117*E117*12</f>
        <v>42404.88</v>
      </c>
      <c r="L117" s="25">
        <v>3.01</v>
      </c>
      <c r="M117" s="28">
        <f>L117*E117*12</f>
        <v>42404.88</v>
      </c>
      <c r="N117" s="29">
        <f t="shared" si="2"/>
        <v>196576.66</v>
      </c>
    </row>
    <row r="118" spans="1:14" x14ac:dyDescent="0.25">
      <c r="A118" s="20">
        <v>351010</v>
      </c>
      <c r="B118" s="20" t="s">
        <v>131</v>
      </c>
      <c r="C118" s="21">
        <v>2959</v>
      </c>
      <c r="D118" s="22">
        <v>30</v>
      </c>
      <c r="E118" s="23">
        <v>315</v>
      </c>
      <c r="F118" s="24">
        <f t="shared" si="3"/>
        <v>5984.6833333333334</v>
      </c>
      <c r="G118" s="25">
        <v>3.4</v>
      </c>
      <c r="H118" s="26">
        <f>G118*C118</f>
        <v>10060.6</v>
      </c>
      <c r="I118" s="27">
        <f>IF(E118&lt;=999,39000,
IF(AND(E118&gt;=1000,E118&lt;=4999),60500,
IF(AND(E118&gt;=5000,E118&lt;=9999),82000,
IF(AND(E118&gt;=10000,E118&lt;=19999),142300,
IF(AND(E118&gt;=20000,E118&lt;=29999),164000,
IF(E118&gt;=30000,203000))))))</f>
        <v>39000</v>
      </c>
      <c r="J118" s="25">
        <v>3.01</v>
      </c>
      <c r="K118" s="28">
        <f>J118*E118*12</f>
        <v>11377.8</v>
      </c>
      <c r="L118" s="25">
        <v>3.01</v>
      </c>
      <c r="M118" s="28">
        <f>L118*E118*12</f>
        <v>11377.8</v>
      </c>
      <c r="N118" s="29">
        <f t="shared" si="2"/>
        <v>71816.2</v>
      </c>
    </row>
    <row r="119" spans="1:14" x14ac:dyDescent="0.25">
      <c r="A119" s="20">
        <v>351015</v>
      </c>
      <c r="B119" s="20" t="s">
        <v>132</v>
      </c>
      <c r="C119" s="21">
        <v>6589</v>
      </c>
      <c r="D119" s="22">
        <v>30</v>
      </c>
      <c r="E119" s="23">
        <v>187</v>
      </c>
      <c r="F119" s="24">
        <f t="shared" si="3"/>
        <v>6242.6233333333339</v>
      </c>
      <c r="G119" s="25">
        <v>3.4</v>
      </c>
      <c r="H119" s="26">
        <f>G119*C119</f>
        <v>22402.6</v>
      </c>
      <c r="I119" s="27">
        <f>IF(E119&lt;=999,39000,
IF(AND(E119&gt;=1000,E119&lt;=4999),60500,
IF(AND(E119&gt;=5000,E119&lt;=9999),82000,
IF(AND(E119&gt;=10000,E119&lt;=19999),142300,
IF(AND(E119&gt;=20000,E119&lt;=29999),164000,
IF(E119&gt;=30000,203000))))))</f>
        <v>39000</v>
      </c>
      <c r="J119" s="25">
        <v>3.01</v>
      </c>
      <c r="K119" s="28">
        <f>J119*E119*12</f>
        <v>6754.4400000000005</v>
      </c>
      <c r="L119" s="25">
        <v>3.01</v>
      </c>
      <c r="M119" s="28">
        <f>L119*E119*12</f>
        <v>6754.4400000000005</v>
      </c>
      <c r="N119" s="29">
        <f t="shared" si="2"/>
        <v>74911.48000000001</v>
      </c>
    </row>
    <row r="120" spans="1:14" x14ac:dyDescent="0.25">
      <c r="A120" s="20">
        <v>351020</v>
      </c>
      <c r="B120" s="20" t="s">
        <v>133</v>
      </c>
      <c r="C120" s="21">
        <v>47409</v>
      </c>
      <c r="D120" s="22">
        <v>40</v>
      </c>
      <c r="E120" s="23">
        <v>1403</v>
      </c>
      <c r="F120" s="24">
        <f t="shared" si="3"/>
        <v>31266.101666666666</v>
      </c>
      <c r="G120" s="25">
        <v>4.5</v>
      </c>
      <c r="H120" s="26">
        <f>G120*C120</f>
        <v>213340.5</v>
      </c>
      <c r="I120" s="27">
        <f>IF(E120&lt;=999,39000,
IF(AND(E120&gt;=1000,E120&lt;=4999),60500,
IF(AND(E120&gt;=5000,E120&lt;=9999),82000,
IF(AND(E120&gt;=10000,E120&lt;=19999),142300,
IF(AND(E120&gt;=20000,E120&lt;=29999),164000,
IF(E120&gt;=30000,203000))))))</f>
        <v>60500</v>
      </c>
      <c r="J120" s="25">
        <v>3.01</v>
      </c>
      <c r="K120" s="28">
        <f>J120*E120*12</f>
        <v>50676.36</v>
      </c>
      <c r="L120" s="25">
        <v>3.01</v>
      </c>
      <c r="M120" s="28">
        <f>L120*E120*12</f>
        <v>50676.36</v>
      </c>
      <c r="N120" s="29">
        <f t="shared" si="2"/>
        <v>375193.22</v>
      </c>
    </row>
    <row r="121" spans="1:14" x14ac:dyDescent="0.25">
      <c r="A121" s="20">
        <v>351030</v>
      </c>
      <c r="B121" s="20" t="s">
        <v>134</v>
      </c>
      <c r="C121" s="21">
        <v>23777</v>
      </c>
      <c r="D121" s="22">
        <v>35</v>
      </c>
      <c r="E121" s="23">
        <v>481</v>
      </c>
      <c r="F121" s="24">
        <f t="shared" si="3"/>
        <v>14071.286666666667</v>
      </c>
      <c r="G121" s="25">
        <v>4</v>
      </c>
      <c r="H121" s="26">
        <f>G121*C121</f>
        <v>95108</v>
      </c>
      <c r="I121" s="27">
        <f>IF(E121&lt;=999,39000,
IF(AND(E121&gt;=1000,E121&lt;=4999),60500,
IF(AND(E121&gt;=5000,E121&lt;=9999),82000,
IF(AND(E121&gt;=10000,E121&lt;=19999),142300,
IF(AND(E121&gt;=20000,E121&lt;=29999),164000,
IF(E121&gt;=30000,203000))))))</f>
        <v>39000</v>
      </c>
      <c r="J121" s="25">
        <v>3.01</v>
      </c>
      <c r="K121" s="28">
        <f>J121*E121*12</f>
        <v>17373.72</v>
      </c>
      <c r="L121" s="25">
        <v>3.01</v>
      </c>
      <c r="M121" s="28">
        <f>L121*E121*12</f>
        <v>17373.72</v>
      </c>
      <c r="N121" s="29">
        <f t="shared" si="2"/>
        <v>168855.44</v>
      </c>
    </row>
    <row r="122" spans="1:14" x14ac:dyDescent="0.25">
      <c r="A122" s="20">
        <v>351040</v>
      </c>
      <c r="B122" s="20" t="s">
        <v>135</v>
      </c>
      <c r="C122" s="21">
        <v>51369</v>
      </c>
      <c r="D122" s="22">
        <v>15</v>
      </c>
      <c r="E122" s="23">
        <v>1940</v>
      </c>
      <c r="F122" s="24">
        <f t="shared" si="3"/>
        <v>23997.741666666665</v>
      </c>
      <c r="G122" s="25">
        <v>1.7</v>
      </c>
      <c r="H122" s="26">
        <f>G122*C122</f>
        <v>87327.3</v>
      </c>
      <c r="I122" s="27">
        <f>IF(E122&lt;=999,39000,
IF(AND(E122&gt;=1000,E122&lt;=4999),60500,
IF(AND(E122&gt;=5000,E122&lt;=9999),82000,
IF(AND(E122&gt;=10000,E122&lt;=19999),142300,
IF(AND(E122&gt;=20000,E122&lt;=29999),164000,
IF(E122&gt;=30000,203000))))))</f>
        <v>60500</v>
      </c>
      <c r="J122" s="25">
        <v>3.01</v>
      </c>
      <c r="K122" s="28">
        <f>J122*E122*12</f>
        <v>70072.799999999988</v>
      </c>
      <c r="L122" s="25">
        <v>3.01</v>
      </c>
      <c r="M122" s="28">
        <f>L122*E122*12</f>
        <v>70072.799999999988</v>
      </c>
      <c r="N122" s="29">
        <f t="shared" si="2"/>
        <v>287972.89999999997</v>
      </c>
    </row>
    <row r="123" spans="1:14" x14ac:dyDescent="0.25">
      <c r="A123" s="20">
        <v>351050</v>
      </c>
      <c r="B123" s="20" t="s">
        <v>136</v>
      </c>
      <c r="C123" s="21">
        <v>142248</v>
      </c>
      <c r="D123" s="22">
        <v>15</v>
      </c>
      <c r="E123" s="23">
        <v>3095</v>
      </c>
      <c r="F123" s="24">
        <f t="shared" si="3"/>
        <v>43825.366666666669</v>
      </c>
      <c r="G123" s="25">
        <v>1.7</v>
      </c>
      <c r="H123" s="26">
        <f>G123*C123</f>
        <v>241821.6</v>
      </c>
      <c r="I123" s="27">
        <f>IF(E123&lt;=999,39000,
IF(AND(E123&gt;=1000,E123&lt;=4999),60500,
IF(AND(E123&gt;=5000,E123&lt;=9999),82000,
IF(AND(E123&gt;=10000,E123&lt;=19999),142300,
IF(AND(E123&gt;=20000,E123&lt;=29999),164000,
IF(E123&gt;=30000,203000))))))</f>
        <v>60500</v>
      </c>
      <c r="J123" s="25">
        <v>3.01</v>
      </c>
      <c r="K123" s="28">
        <f>J123*E123*12</f>
        <v>111791.4</v>
      </c>
      <c r="L123" s="25">
        <v>3.01</v>
      </c>
      <c r="M123" s="28">
        <f>L123*E123*12</f>
        <v>111791.4</v>
      </c>
      <c r="N123" s="29">
        <f t="shared" si="2"/>
        <v>525904.4</v>
      </c>
    </row>
    <row r="124" spans="1:14" x14ac:dyDescent="0.25">
      <c r="A124" s="20">
        <v>351060</v>
      </c>
      <c r="B124" s="20" t="s">
        <v>137</v>
      </c>
      <c r="C124" s="21">
        <v>398236</v>
      </c>
      <c r="D124" s="22">
        <v>25</v>
      </c>
      <c r="E124" s="23">
        <v>5163</v>
      </c>
      <c r="F124" s="24">
        <f t="shared" si="3"/>
        <v>134154.96</v>
      </c>
      <c r="G124" s="25">
        <v>2.9</v>
      </c>
      <c r="H124" s="26">
        <f>G124*C124</f>
        <v>1154884.3999999999</v>
      </c>
      <c r="I124" s="27">
        <f>IF(E124&lt;=999,39000,
IF(AND(E124&gt;=1000,E124&lt;=4999),60500,
IF(AND(E124&gt;=5000,E124&lt;=9999),82000,
IF(AND(E124&gt;=10000,E124&lt;=19999),142300,
IF(AND(E124&gt;=20000,E124&lt;=29999),164000,
IF(E124&gt;=30000,203000))))))</f>
        <v>82000</v>
      </c>
      <c r="J124" s="25">
        <v>3.01</v>
      </c>
      <c r="K124" s="28">
        <f>J124*E124*12</f>
        <v>186487.56</v>
      </c>
      <c r="L124" s="25">
        <v>3.01</v>
      </c>
      <c r="M124" s="28">
        <f>L124*E124*12</f>
        <v>186487.56</v>
      </c>
      <c r="N124" s="29">
        <f t="shared" si="2"/>
        <v>1609859.52</v>
      </c>
    </row>
    <row r="125" spans="1:14" x14ac:dyDescent="0.25">
      <c r="A125" s="20">
        <v>351070</v>
      </c>
      <c r="B125" s="20" t="s">
        <v>138</v>
      </c>
      <c r="C125" s="21">
        <v>11476</v>
      </c>
      <c r="D125" s="22">
        <v>30</v>
      </c>
      <c r="E125" s="23">
        <v>637</v>
      </c>
      <c r="F125" s="24">
        <f t="shared" si="3"/>
        <v>10336.273333333333</v>
      </c>
      <c r="G125" s="25">
        <v>3.4</v>
      </c>
      <c r="H125" s="26">
        <f>G125*C125</f>
        <v>39018.400000000001</v>
      </c>
      <c r="I125" s="27">
        <f>IF(E125&lt;=999,39000,
IF(AND(E125&gt;=1000,E125&lt;=4999),60500,
IF(AND(E125&gt;=5000,E125&lt;=9999),82000,
IF(AND(E125&gt;=10000,E125&lt;=19999),142300,
IF(AND(E125&gt;=20000,E125&lt;=29999),164000,
IF(E125&gt;=30000,203000))))))</f>
        <v>39000</v>
      </c>
      <c r="J125" s="25">
        <v>3.01</v>
      </c>
      <c r="K125" s="28">
        <f>J125*E125*12</f>
        <v>23008.44</v>
      </c>
      <c r="L125" s="25">
        <v>3.01</v>
      </c>
      <c r="M125" s="28">
        <f>L125*E125*12</f>
        <v>23008.44</v>
      </c>
      <c r="N125" s="29">
        <f t="shared" si="2"/>
        <v>124035.28</v>
      </c>
    </row>
    <row r="126" spans="1:14" x14ac:dyDescent="0.25">
      <c r="A126" s="20">
        <v>351080</v>
      </c>
      <c r="B126" s="20" t="s">
        <v>139</v>
      </c>
      <c r="C126" s="21">
        <v>28779</v>
      </c>
      <c r="D126" s="22">
        <v>15</v>
      </c>
      <c r="E126" s="23">
        <v>1670</v>
      </c>
      <c r="F126" s="24">
        <f t="shared" si="3"/>
        <v>19172.091666666664</v>
      </c>
      <c r="G126" s="25">
        <v>1.7</v>
      </c>
      <c r="H126" s="26">
        <f>G126*C126</f>
        <v>48924.299999999996</v>
      </c>
      <c r="I126" s="27">
        <f>IF(E126&lt;=999,39000,
IF(AND(E126&gt;=1000,E126&lt;=4999),60500,
IF(AND(E126&gt;=5000,E126&lt;=9999),82000,
IF(AND(E126&gt;=10000,E126&lt;=19999),142300,
IF(AND(E126&gt;=20000,E126&lt;=29999),164000,
IF(E126&gt;=30000,203000))))))</f>
        <v>60500</v>
      </c>
      <c r="J126" s="25">
        <v>3.01</v>
      </c>
      <c r="K126" s="28">
        <f>J126*E126*12</f>
        <v>60320.399999999994</v>
      </c>
      <c r="L126" s="25">
        <v>3.01</v>
      </c>
      <c r="M126" s="28">
        <f>L126*E126*12</f>
        <v>60320.399999999994</v>
      </c>
      <c r="N126" s="29">
        <f t="shared" si="2"/>
        <v>230065.09999999998</v>
      </c>
    </row>
    <row r="127" spans="1:14" x14ac:dyDescent="0.25">
      <c r="A127" s="20">
        <v>351090</v>
      </c>
      <c r="B127" s="20" t="s">
        <v>140</v>
      </c>
      <c r="C127" s="21">
        <v>2861</v>
      </c>
      <c r="D127" s="22">
        <v>30</v>
      </c>
      <c r="E127" s="23">
        <v>151</v>
      </c>
      <c r="F127" s="24">
        <f t="shared" si="3"/>
        <v>4969.6366666666672</v>
      </c>
      <c r="G127" s="25">
        <v>3.4</v>
      </c>
      <c r="H127" s="26">
        <f>G127*C127</f>
        <v>9727.4</v>
      </c>
      <c r="I127" s="27">
        <f>IF(E127&lt;=999,39000,
IF(AND(E127&gt;=1000,E127&lt;=4999),60500,
IF(AND(E127&gt;=5000,E127&lt;=9999),82000,
IF(AND(E127&gt;=10000,E127&lt;=19999),142300,
IF(AND(E127&gt;=20000,E127&lt;=29999),164000,
IF(E127&gt;=30000,203000))))))</f>
        <v>39000</v>
      </c>
      <c r="J127" s="25">
        <v>3.01</v>
      </c>
      <c r="K127" s="28">
        <f>J127*E127*12</f>
        <v>5454.12</v>
      </c>
      <c r="L127" s="25">
        <v>3.01</v>
      </c>
      <c r="M127" s="28">
        <f>L127*E127*12</f>
        <v>5454.12</v>
      </c>
      <c r="N127" s="29">
        <f t="shared" si="2"/>
        <v>59635.640000000007</v>
      </c>
    </row>
    <row r="128" spans="1:14" x14ac:dyDescent="0.25">
      <c r="A128" s="20">
        <v>351100</v>
      </c>
      <c r="B128" s="20" t="s">
        <v>141</v>
      </c>
      <c r="C128" s="21">
        <v>20485</v>
      </c>
      <c r="D128" s="22">
        <v>30</v>
      </c>
      <c r="E128" s="23">
        <v>792</v>
      </c>
      <c r="F128" s="24">
        <f t="shared" si="3"/>
        <v>13821.92333333333</v>
      </c>
      <c r="G128" s="25">
        <v>3.4</v>
      </c>
      <c r="H128" s="26">
        <f>G128*C128</f>
        <v>69649</v>
      </c>
      <c r="I128" s="27">
        <f>IF(E128&lt;=999,39000,
IF(AND(E128&gt;=1000,E128&lt;=4999),60500,
IF(AND(E128&gt;=5000,E128&lt;=9999),82000,
IF(AND(E128&gt;=10000,E128&lt;=19999),142300,
IF(AND(E128&gt;=20000,E128&lt;=29999),164000,
IF(E128&gt;=30000,203000))))))</f>
        <v>39000</v>
      </c>
      <c r="J128" s="25">
        <v>3.01</v>
      </c>
      <c r="K128" s="28">
        <f>J128*E128*12</f>
        <v>28607.039999999994</v>
      </c>
      <c r="L128" s="25">
        <v>3.01</v>
      </c>
      <c r="M128" s="28">
        <f>L128*E128*12</f>
        <v>28607.039999999994</v>
      </c>
      <c r="N128" s="29">
        <f t="shared" si="2"/>
        <v>165863.07999999996</v>
      </c>
    </row>
    <row r="129" spans="1:14" x14ac:dyDescent="0.25">
      <c r="A129" s="20">
        <v>351110</v>
      </c>
      <c r="B129" s="20" t="s">
        <v>142</v>
      </c>
      <c r="C129" s="21">
        <v>119275</v>
      </c>
      <c r="D129" s="22">
        <v>15</v>
      </c>
      <c r="E129" s="23">
        <v>4380</v>
      </c>
      <c r="F129" s="24">
        <f t="shared" si="3"/>
        <v>48306.558333333327</v>
      </c>
      <c r="G129" s="25">
        <v>1.7</v>
      </c>
      <c r="H129" s="26">
        <f>G129*C129</f>
        <v>202767.5</v>
      </c>
      <c r="I129" s="27">
        <f>IF(E129&lt;=999,39000,
IF(AND(E129&gt;=1000,E129&lt;=4999),60500,
IF(AND(E129&gt;=5000,E129&lt;=9999),82000,
IF(AND(E129&gt;=10000,E129&lt;=19999),142300,
IF(AND(E129&gt;=20000,E129&lt;=29999),164000,
IF(E129&gt;=30000,203000))))))</f>
        <v>60500</v>
      </c>
      <c r="J129" s="25">
        <v>3.01</v>
      </c>
      <c r="K129" s="28">
        <f>J129*E129*12</f>
        <v>158205.59999999998</v>
      </c>
      <c r="L129" s="25">
        <v>3.01</v>
      </c>
      <c r="M129" s="28">
        <f>L129*E129*12</f>
        <v>158205.59999999998</v>
      </c>
      <c r="N129" s="29">
        <f t="shared" si="2"/>
        <v>579678.69999999995</v>
      </c>
    </row>
    <row r="130" spans="1:14" x14ac:dyDescent="0.25">
      <c r="A130" s="20">
        <v>351120</v>
      </c>
      <c r="B130" s="20" t="s">
        <v>143</v>
      </c>
      <c r="C130" s="21">
        <v>7101</v>
      </c>
      <c r="D130" s="22">
        <v>30</v>
      </c>
      <c r="E130" s="23">
        <v>550</v>
      </c>
      <c r="F130" s="24">
        <f t="shared" si="3"/>
        <v>8572.9499999999989</v>
      </c>
      <c r="G130" s="25">
        <v>3.4</v>
      </c>
      <c r="H130" s="26">
        <f>G130*C130</f>
        <v>24143.399999999998</v>
      </c>
      <c r="I130" s="27">
        <f>IF(E130&lt;=999,39000,
IF(AND(E130&gt;=1000,E130&lt;=4999),60500,
IF(AND(E130&gt;=5000,E130&lt;=9999),82000,
IF(AND(E130&gt;=10000,E130&lt;=19999),142300,
IF(AND(E130&gt;=20000,E130&lt;=29999),164000,
IF(E130&gt;=30000,203000))))))</f>
        <v>39000</v>
      </c>
      <c r="J130" s="25">
        <v>3.01</v>
      </c>
      <c r="K130" s="28">
        <f>J130*E130*12</f>
        <v>19865.999999999996</v>
      </c>
      <c r="L130" s="25">
        <v>3.01</v>
      </c>
      <c r="M130" s="28">
        <f>L130*E130*12</f>
        <v>19865.999999999996</v>
      </c>
      <c r="N130" s="29">
        <f t="shared" si="2"/>
        <v>102875.4</v>
      </c>
    </row>
    <row r="131" spans="1:14" x14ac:dyDescent="0.25">
      <c r="A131" s="20">
        <v>351130</v>
      </c>
      <c r="B131" s="20" t="s">
        <v>144</v>
      </c>
      <c r="C131" s="21">
        <v>13314</v>
      </c>
      <c r="D131" s="22">
        <v>25</v>
      </c>
      <c r="E131" s="23">
        <v>548</v>
      </c>
      <c r="F131" s="24">
        <f t="shared" si="3"/>
        <v>9766.51</v>
      </c>
      <c r="G131" s="25">
        <v>2.9</v>
      </c>
      <c r="H131" s="26">
        <f>G131*C131</f>
        <v>38610.6</v>
      </c>
      <c r="I131" s="27">
        <f>IF(E131&lt;=999,39000,
IF(AND(E131&gt;=1000,E131&lt;=4999),60500,
IF(AND(E131&gt;=5000,E131&lt;=9999),82000,
IF(AND(E131&gt;=10000,E131&lt;=19999),142300,
IF(AND(E131&gt;=20000,E131&lt;=29999),164000,
IF(E131&gt;=30000,203000))))))</f>
        <v>39000</v>
      </c>
      <c r="J131" s="25">
        <v>3.01</v>
      </c>
      <c r="K131" s="28">
        <f>J131*E131*12</f>
        <v>19793.759999999998</v>
      </c>
      <c r="L131" s="25">
        <v>3.01</v>
      </c>
      <c r="M131" s="28">
        <f>L131*E131*12</f>
        <v>19793.759999999998</v>
      </c>
      <c r="N131" s="29">
        <f t="shared" ref="N131:N194" si="4">K131+H131+I131+M131</f>
        <v>117198.12</v>
      </c>
    </row>
    <row r="132" spans="1:14" x14ac:dyDescent="0.25">
      <c r="A132" s="20">
        <v>351140</v>
      </c>
      <c r="B132" s="20" t="s">
        <v>145</v>
      </c>
      <c r="C132" s="21">
        <v>22210</v>
      </c>
      <c r="D132" s="22">
        <v>30</v>
      </c>
      <c r="E132" s="23">
        <v>642</v>
      </c>
      <c r="F132" s="24">
        <f t="shared" ref="F132:F195" si="5">N132/12</f>
        <v>13407.673333333332</v>
      </c>
      <c r="G132" s="25">
        <v>3.4</v>
      </c>
      <c r="H132" s="26">
        <f>G132*C132</f>
        <v>75514</v>
      </c>
      <c r="I132" s="27">
        <f>IF(E132&lt;=999,39000,
IF(AND(E132&gt;=1000,E132&lt;=4999),60500,
IF(AND(E132&gt;=5000,E132&lt;=9999),82000,
IF(AND(E132&gt;=10000,E132&lt;=19999),142300,
IF(AND(E132&gt;=20000,E132&lt;=29999),164000,
IF(E132&gt;=30000,203000))))))</f>
        <v>39000</v>
      </c>
      <c r="J132" s="25">
        <v>3.01</v>
      </c>
      <c r="K132" s="28">
        <f>J132*E132*12</f>
        <v>23189.039999999997</v>
      </c>
      <c r="L132" s="25">
        <v>3.01</v>
      </c>
      <c r="M132" s="28">
        <f>L132*E132*12</f>
        <v>23189.039999999997</v>
      </c>
      <c r="N132" s="29">
        <f t="shared" si="4"/>
        <v>160892.07999999999</v>
      </c>
    </row>
    <row r="133" spans="1:14" x14ac:dyDescent="0.25">
      <c r="A133" s="20">
        <v>351150</v>
      </c>
      <c r="B133" s="20" t="s">
        <v>146</v>
      </c>
      <c r="C133" s="21">
        <v>46391</v>
      </c>
      <c r="D133" s="22">
        <v>15</v>
      </c>
      <c r="E133" s="23">
        <v>1692</v>
      </c>
      <c r="F133" s="24">
        <f t="shared" si="5"/>
        <v>21799.564999999999</v>
      </c>
      <c r="G133" s="25">
        <v>1.7</v>
      </c>
      <c r="H133" s="26">
        <f>G133*C133</f>
        <v>78864.7</v>
      </c>
      <c r="I133" s="27">
        <f>IF(E133&lt;=999,39000,
IF(AND(E133&gt;=1000,E133&lt;=4999),60500,
IF(AND(E133&gt;=5000,E133&lt;=9999),82000,
IF(AND(E133&gt;=10000,E133&lt;=19999),142300,
IF(AND(E133&gt;=20000,E133&lt;=29999),164000,
IF(E133&gt;=30000,203000))))))</f>
        <v>60500</v>
      </c>
      <c r="J133" s="25">
        <v>3.01</v>
      </c>
      <c r="K133" s="28">
        <f>J133*E133*12</f>
        <v>61115.040000000001</v>
      </c>
      <c r="L133" s="25">
        <v>3.01</v>
      </c>
      <c r="M133" s="28">
        <f>L133*E133*12</f>
        <v>61115.040000000001</v>
      </c>
      <c r="N133" s="29">
        <f t="shared" si="4"/>
        <v>261594.78</v>
      </c>
    </row>
    <row r="134" spans="1:14" x14ac:dyDescent="0.25">
      <c r="A134" s="20">
        <v>351160</v>
      </c>
      <c r="B134" s="20" t="s">
        <v>147</v>
      </c>
      <c r="C134" s="21">
        <v>19707</v>
      </c>
      <c r="D134" s="22">
        <v>15</v>
      </c>
      <c r="E134" s="23">
        <v>516</v>
      </c>
      <c r="F134" s="24">
        <f t="shared" si="5"/>
        <v>9148.1450000000004</v>
      </c>
      <c r="G134" s="25">
        <v>1.7</v>
      </c>
      <c r="H134" s="26">
        <f>G134*C134</f>
        <v>33501.9</v>
      </c>
      <c r="I134" s="27">
        <f>IF(E134&lt;=999,39000,
IF(AND(E134&gt;=1000,E134&lt;=4999),60500,
IF(AND(E134&gt;=5000,E134&lt;=9999),82000,
IF(AND(E134&gt;=10000,E134&lt;=19999),142300,
IF(AND(E134&gt;=20000,E134&lt;=29999),164000,
IF(E134&gt;=30000,203000))))))</f>
        <v>39000</v>
      </c>
      <c r="J134" s="25">
        <v>3.01</v>
      </c>
      <c r="K134" s="28">
        <f>J134*E134*12</f>
        <v>18637.919999999998</v>
      </c>
      <c r="L134" s="25">
        <v>3.01</v>
      </c>
      <c r="M134" s="28">
        <f>L134*E134*12</f>
        <v>18637.919999999998</v>
      </c>
      <c r="N134" s="29">
        <f t="shared" si="4"/>
        <v>109777.74</v>
      </c>
    </row>
    <row r="135" spans="1:14" x14ac:dyDescent="0.25">
      <c r="A135" s="20">
        <v>351170</v>
      </c>
      <c r="B135" s="20" t="s">
        <v>148</v>
      </c>
      <c r="C135" s="21">
        <v>15814</v>
      </c>
      <c r="D135" s="22">
        <v>30</v>
      </c>
      <c r="E135" s="23">
        <v>583</v>
      </c>
      <c r="F135" s="24">
        <f t="shared" si="5"/>
        <v>11240.293333333333</v>
      </c>
      <c r="G135" s="25">
        <v>3.4</v>
      </c>
      <c r="H135" s="26">
        <f>G135*C135</f>
        <v>53767.6</v>
      </c>
      <c r="I135" s="27">
        <f>IF(E135&lt;=999,39000,
IF(AND(E135&gt;=1000,E135&lt;=4999),60500,
IF(AND(E135&gt;=5000,E135&lt;=9999),82000,
IF(AND(E135&gt;=10000,E135&lt;=19999),142300,
IF(AND(E135&gt;=20000,E135&lt;=29999),164000,
IF(E135&gt;=30000,203000))))))</f>
        <v>39000</v>
      </c>
      <c r="J135" s="25">
        <v>3.01</v>
      </c>
      <c r="K135" s="28">
        <f>J135*E135*12</f>
        <v>21057.96</v>
      </c>
      <c r="L135" s="25">
        <v>3.01</v>
      </c>
      <c r="M135" s="28">
        <f>L135*E135*12</f>
        <v>21057.96</v>
      </c>
      <c r="N135" s="29">
        <f t="shared" si="4"/>
        <v>134883.51999999999</v>
      </c>
    </row>
    <row r="136" spans="1:14" x14ac:dyDescent="0.25">
      <c r="A136" s="20">
        <v>355720</v>
      </c>
      <c r="B136" s="20" t="s">
        <v>149</v>
      </c>
      <c r="C136" s="21">
        <v>12415</v>
      </c>
      <c r="D136" s="22">
        <v>30</v>
      </c>
      <c r="E136" s="23">
        <v>368</v>
      </c>
      <c r="F136" s="24">
        <f t="shared" si="5"/>
        <v>8982.9433333333345</v>
      </c>
      <c r="G136" s="25">
        <v>3.4</v>
      </c>
      <c r="H136" s="26">
        <f>G136*C136</f>
        <v>42211</v>
      </c>
      <c r="I136" s="27">
        <f>IF(E136&lt;=999,39000,
IF(AND(E136&gt;=1000,E136&lt;=4999),60500,
IF(AND(E136&gt;=5000,E136&lt;=9999),82000,
IF(AND(E136&gt;=10000,E136&lt;=19999),142300,
IF(AND(E136&gt;=20000,E136&lt;=29999),164000,
IF(E136&gt;=30000,203000))))))</f>
        <v>39000</v>
      </c>
      <c r="J136" s="25">
        <v>3.01</v>
      </c>
      <c r="K136" s="28">
        <f>J136*E136*12</f>
        <v>13292.159999999998</v>
      </c>
      <c r="L136" s="25">
        <v>3.01</v>
      </c>
      <c r="M136" s="28">
        <f>L136*E136*12</f>
        <v>13292.159999999998</v>
      </c>
      <c r="N136" s="29">
        <f t="shared" si="4"/>
        <v>107795.32</v>
      </c>
    </row>
    <row r="137" spans="1:14" x14ac:dyDescent="0.25">
      <c r="A137" s="20">
        <v>351190</v>
      </c>
      <c r="B137" s="20" t="s">
        <v>150</v>
      </c>
      <c r="C137" s="21">
        <v>7084</v>
      </c>
      <c r="D137" s="22">
        <v>30</v>
      </c>
      <c r="E137" s="23">
        <v>364</v>
      </c>
      <c r="F137" s="24">
        <f t="shared" si="5"/>
        <v>7448.413333333333</v>
      </c>
      <c r="G137" s="25">
        <v>3.4</v>
      </c>
      <c r="H137" s="26">
        <f>G137*C137</f>
        <v>24085.599999999999</v>
      </c>
      <c r="I137" s="27">
        <f>IF(E137&lt;=999,39000,
IF(AND(E137&gt;=1000,E137&lt;=4999),60500,
IF(AND(E137&gt;=5000,E137&lt;=9999),82000,
IF(AND(E137&gt;=10000,E137&lt;=19999),142300,
IF(AND(E137&gt;=20000,E137&lt;=29999),164000,
IF(E137&gt;=30000,203000))))))</f>
        <v>39000</v>
      </c>
      <c r="J137" s="25">
        <v>3.01</v>
      </c>
      <c r="K137" s="28">
        <f>J137*E137*12</f>
        <v>13147.679999999998</v>
      </c>
      <c r="L137" s="25">
        <v>3.01</v>
      </c>
      <c r="M137" s="28">
        <f>L137*E137*12</f>
        <v>13147.679999999998</v>
      </c>
      <c r="N137" s="29">
        <f t="shared" si="4"/>
        <v>89380.959999999992</v>
      </c>
    </row>
    <row r="138" spans="1:14" x14ac:dyDescent="0.25">
      <c r="A138" s="20">
        <v>351200</v>
      </c>
      <c r="B138" s="20" t="s">
        <v>151</v>
      </c>
      <c r="C138" s="21">
        <v>18880</v>
      </c>
      <c r="D138" s="22">
        <v>15</v>
      </c>
      <c r="E138" s="23">
        <v>517</v>
      </c>
      <c r="F138" s="24">
        <f t="shared" si="5"/>
        <v>9037.0066666666662</v>
      </c>
      <c r="G138" s="25">
        <v>1.7</v>
      </c>
      <c r="H138" s="26">
        <f>G138*C138</f>
        <v>32096</v>
      </c>
      <c r="I138" s="27">
        <f>IF(E138&lt;=999,39000,
IF(AND(E138&gt;=1000,E138&lt;=4999),60500,
IF(AND(E138&gt;=5000,E138&lt;=9999),82000,
IF(AND(E138&gt;=10000,E138&lt;=19999),142300,
IF(AND(E138&gt;=20000,E138&lt;=29999),164000,
IF(E138&gt;=30000,203000))))))</f>
        <v>39000</v>
      </c>
      <c r="J138" s="25">
        <v>3.01</v>
      </c>
      <c r="K138" s="28">
        <f>J138*E138*12</f>
        <v>18674.039999999997</v>
      </c>
      <c r="L138" s="25">
        <v>3.01</v>
      </c>
      <c r="M138" s="28">
        <f>L138*E138*12</f>
        <v>18674.039999999997</v>
      </c>
      <c r="N138" s="29">
        <f t="shared" si="4"/>
        <v>108444.07999999999</v>
      </c>
    </row>
    <row r="139" spans="1:14" x14ac:dyDescent="0.25">
      <c r="A139" s="20">
        <v>351210</v>
      </c>
      <c r="B139" s="20" t="s">
        <v>152</v>
      </c>
      <c r="C139" s="21">
        <v>6802</v>
      </c>
      <c r="D139" s="22">
        <v>30</v>
      </c>
      <c r="E139" s="23">
        <v>351</v>
      </c>
      <c r="F139" s="24">
        <f t="shared" si="5"/>
        <v>7290.2533333333331</v>
      </c>
      <c r="G139" s="25">
        <v>3.4</v>
      </c>
      <c r="H139" s="26">
        <f>G139*C139</f>
        <v>23126.799999999999</v>
      </c>
      <c r="I139" s="27">
        <f>IF(E139&lt;=999,39000,
IF(AND(E139&gt;=1000,E139&lt;=4999),60500,
IF(AND(E139&gt;=5000,E139&lt;=9999),82000,
IF(AND(E139&gt;=10000,E139&lt;=19999),142300,
IF(AND(E139&gt;=20000,E139&lt;=29999),164000,
IF(E139&gt;=30000,203000))))))</f>
        <v>39000</v>
      </c>
      <c r="J139" s="25">
        <v>3.01</v>
      </c>
      <c r="K139" s="28">
        <f>J139*E139*12</f>
        <v>12678.119999999999</v>
      </c>
      <c r="L139" s="25">
        <v>3.01</v>
      </c>
      <c r="M139" s="28">
        <f>L139*E139*12</f>
        <v>12678.119999999999</v>
      </c>
      <c r="N139" s="29">
        <f t="shared" si="4"/>
        <v>87483.04</v>
      </c>
    </row>
    <row r="140" spans="1:14" x14ac:dyDescent="0.25">
      <c r="A140" s="20">
        <v>351220</v>
      </c>
      <c r="B140" s="20" t="s">
        <v>153</v>
      </c>
      <c r="C140" s="21">
        <v>29132</v>
      </c>
      <c r="D140" s="22">
        <v>30</v>
      </c>
      <c r="E140" s="23">
        <v>749</v>
      </c>
      <c r="F140" s="24">
        <f t="shared" si="5"/>
        <v>16013.046666666667</v>
      </c>
      <c r="G140" s="25">
        <v>3.4</v>
      </c>
      <c r="H140" s="26">
        <f>G140*C140</f>
        <v>99048.8</v>
      </c>
      <c r="I140" s="27">
        <f>IF(E140&lt;=999,39000,
IF(AND(E140&gt;=1000,E140&lt;=4999),60500,
IF(AND(E140&gt;=5000,E140&lt;=9999),82000,
IF(AND(E140&gt;=10000,E140&lt;=19999),142300,
IF(AND(E140&gt;=20000,E140&lt;=29999),164000,
IF(E140&gt;=30000,203000))))))</f>
        <v>39000</v>
      </c>
      <c r="J140" s="25">
        <v>3.01</v>
      </c>
      <c r="K140" s="28">
        <f>J140*E140*12</f>
        <v>27053.879999999997</v>
      </c>
      <c r="L140" s="25">
        <v>3.01</v>
      </c>
      <c r="M140" s="28">
        <f>L140*E140*12</f>
        <v>27053.879999999997</v>
      </c>
      <c r="N140" s="29">
        <f t="shared" si="4"/>
        <v>192156.56</v>
      </c>
    </row>
    <row r="141" spans="1:14" x14ac:dyDescent="0.25">
      <c r="A141" s="20">
        <v>351230</v>
      </c>
      <c r="B141" s="20" t="s">
        <v>154</v>
      </c>
      <c r="C141" s="21">
        <v>15345</v>
      </c>
      <c r="D141" s="22">
        <v>30</v>
      </c>
      <c r="E141" s="23">
        <v>648</v>
      </c>
      <c r="F141" s="24">
        <f t="shared" si="5"/>
        <v>11498.71</v>
      </c>
      <c r="G141" s="25">
        <v>3.4</v>
      </c>
      <c r="H141" s="26">
        <f>G141*C141</f>
        <v>52173</v>
      </c>
      <c r="I141" s="27">
        <f>IF(E141&lt;=999,39000,
IF(AND(E141&gt;=1000,E141&lt;=4999),60500,
IF(AND(E141&gt;=5000,E141&lt;=9999),82000,
IF(AND(E141&gt;=10000,E141&lt;=19999),142300,
IF(AND(E141&gt;=20000,E141&lt;=29999),164000,
IF(E141&gt;=30000,203000))))))</f>
        <v>39000</v>
      </c>
      <c r="J141" s="25">
        <v>3.01</v>
      </c>
      <c r="K141" s="28">
        <f>J141*E141*12</f>
        <v>23405.759999999998</v>
      </c>
      <c r="L141" s="25">
        <v>3.01</v>
      </c>
      <c r="M141" s="28">
        <f>L141*E141*12</f>
        <v>23405.759999999998</v>
      </c>
      <c r="N141" s="29">
        <f t="shared" si="4"/>
        <v>137984.51999999999</v>
      </c>
    </row>
    <row r="142" spans="1:14" x14ac:dyDescent="0.25">
      <c r="A142" s="20">
        <v>351240</v>
      </c>
      <c r="B142" s="20" t="s">
        <v>155</v>
      </c>
      <c r="C142" s="21">
        <v>25286</v>
      </c>
      <c r="D142" s="22">
        <v>15</v>
      </c>
      <c r="E142" s="23">
        <v>1081</v>
      </c>
      <c r="F142" s="24">
        <f t="shared" si="5"/>
        <v>15131.47</v>
      </c>
      <c r="G142" s="25">
        <v>1.7</v>
      </c>
      <c r="H142" s="26">
        <f>G142*C142</f>
        <v>42986.2</v>
      </c>
      <c r="I142" s="27">
        <f>IF(E142&lt;=999,39000,
IF(AND(E142&gt;=1000,E142&lt;=4999),60500,
IF(AND(E142&gt;=5000,E142&lt;=9999),82000,
IF(AND(E142&gt;=10000,E142&lt;=19999),142300,
IF(AND(E142&gt;=20000,E142&lt;=29999),164000,
IF(E142&gt;=30000,203000))))))</f>
        <v>60500</v>
      </c>
      <c r="J142" s="25">
        <v>3.01</v>
      </c>
      <c r="K142" s="28">
        <f>J142*E142*12</f>
        <v>39045.72</v>
      </c>
      <c r="L142" s="25">
        <v>3.01</v>
      </c>
      <c r="M142" s="28">
        <f>L142*E142*12</f>
        <v>39045.72</v>
      </c>
      <c r="N142" s="29">
        <f t="shared" si="4"/>
        <v>181577.63999999998</v>
      </c>
    </row>
    <row r="143" spans="1:14" x14ac:dyDescent="0.25">
      <c r="A143" s="20">
        <v>351250</v>
      </c>
      <c r="B143" s="20" t="s">
        <v>156</v>
      </c>
      <c r="C143" s="21">
        <v>5504</v>
      </c>
      <c r="D143" s="22">
        <v>30</v>
      </c>
      <c r="E143" s="23">
        <v>241</v>
      </c>
      <c r="F143" s="24">
        <f t="shared" si="5"/>
        <v>6260.286666666666</v>
      </c>
      <c r="G143" s="25">
        <v>3.4</v>
      </c>
      <c r="H143" s="26">
        <f>G143*C143</f>
        <v>18713.599999999999</v>
      </c>
      <c r="I143" s="27">
        <f>IF(E143&lt;=999,39000,
IF(AND(E143&gt;=1000,E143&lt;=4999),60500,
IF(AND(E143&gt;=5000,E143&lt;=9999),82000,
IF(AND(E143&gt;=10000,E143&lt;=19999),142300,
IF(AND(E143&gt;=20000,E143&lt;=29999),164000,
IF(E143&gt;=30000,203000))))))</f>
        <v>39000</v>
      </c>
      <c r="J143" s="25">
        <v>3.01</v>
      </c>
      <c r="K143" s="28">
        <f>J143*E143*12</f>
        <v>8704.92</v>
      </c>
      <c r="L143" s="25">
        <v>3.01</v>
      </c>
      <c r="M143" s="28">
        <f>L143*E143*12</f>
        <v>8704.92</v>
      </c>
      <c r="N143" s="29">
        <f t="shared" si="4"/>
        <v>75123.439999999988</v>
      </c>
    </row>
    <row r="144" spans="1:14" x14ac:dyDescent="0.25">
      <c r="A144" s="20">
        <v>351260</v>
      </c>
      <c r="B144" s="20" t="s">
        <v>157</v>
      </c>
      <c r="C144" s="21">
        <v>4271</v>
      </c>
      <c r="D144" s="22">
        <v>35</v>
      </c>
      <c r="E144" s="23">
        <v>283</v>
      </c>
      <c r="F144" s="24">
        <f t="shared" si="5"/>
        <v>6377.326666666665</v>
      </c>
      <c r="G144" s="25">
        <v>4</v>
      </c>
      <c r="H144" s="26">
        <f>G144*C144</f>
        <v>17084</v>
      </c>
      <c r="I144" s="27">
        <f>IF(E144&lt;=999,39000,
IF(AND(E144&gt;=1000,E144&lt;=4999),60500,
IF(AND(E144&gt;=5000,E144&lt;=9999),82000,
IF(AND(E144&gt;=10000,E144&lt;=19999),142300,
IF(AND(E144&gt;=20000,E144&lt;=29999),164000,
IF(E144&gt;=30000,203000))))))</f>
        <v>39000</v>
      </c>
      <c r="J144" s="25">
        <v>3.01</v>
      </c>
      <c r="K144" s="28">
        <f>J144*E144*12</f>
        <v>10221.959999999999</v>
      </c>
      <c r="L144" s="25">
        <v>3.01</v>
      </c>
      <c r="M144" s="28">
        <f>L144*E144*12</f>
        <v>10221.959999999999</v>
      </c>
      <c r="N144" s="29">
        <f t="shared" si="4"/>
        <v>76527.919999999984</v>
      </c>
    </row>
    <row r="145" spans="1:14" x14ac:dyDescent="0.25">
      <c r="A145" s="20">
        <v>351270</v>
      </c>
      <c r="B145" s="20" t="s">
        <v>158</v>
      </c>
      <c r="C145" s="21">
        <v>4296</v>
      </c>
      <c r="D145" s="22">
        <v>15</v>
      </c>
      <c r="E145" s="23">
        <v>307</v>
      </c>
      <c r="F145" s="24">
        <f t="shared" si="5"/>
        <v>5706.7400000000007</v>
      </c>
      <c r="G145" s="25">
        <v>1.7</v>
      </c>
      <c r="H145" s="26">
        <f>G145*C145</f>
        <v>7303.2</v>
      </c>
      <c r="I145" s="27">
        <f>IF(E145&lt;=999,39000,
IF(AND(E145&gt;=1000,E145&lt;=4999),60500,
IF(AND(E145&gt;=5000,E145&lt;=9999),82000,
IF(AND(E145&gt;=10000,E145&lt;=19999),142300,
IF(AND(E145&gt;=20000,E145&lt;=29999),164000,
IF(E145&gt;=30000,203000))))))</f>
        <v>39000</v>
      </c>
      <c r="J145" s="25">
        <v>3.01</v>
      </c>
      <c r="K145" s="28">
        <f>J145*E145*12</f>
        <v>11088.84</v>
      </c>
      <c r="L145" s="25">
        <v>3.01</v>
      </c>
      <c r="M145" s="28">
        <f>L145*E145*12</f>
        <v>11088.84</v>
      </c>
      <c r="N145" s="29">
        <f t="shared" si="4"/>
        <v>68480.88</v>
      </c>
    </row>
    <row r="146" spans="1:14" x14ac:dyDescent="0.25">
      <c r="A146" s="20">
        <v>351280</v>
      </c>
      <c r="B146" s="20" t="s">
        <v>159</v>
      </c>
      <c r="C146" s="21">
        <v>61167</v>
      </c>
      <c r="D146" s="22">
        <v>15</v>
      </c>
      <c r="E146" s="23">
        <v>1172</v>
      </c>
      <c r="F146" s="24">
        <f t="shared" si="5"/>
        <v>20762.431666666667</v>
      </c>
      <c r="G146" s="25">
        <v>1.7</v>
      </c>
      <c r="H146" s="26">
        <f>G146*C146</f>
        <v>103983.9</v>
      </c>
      <c r="I146" s="27">
        <f>IF(E146&lt;=999,39000,
IF(AND(E146&gt;=1000,E146&lt;=4999),60500,
IF(AND(E146&gt;=5000,E146&lt;=9999),82000,
IF(AND(E146&gt;=10000,E146&lt;=19999),142300,
IF(AND(E146&gt;=20000,E146&lt;=29999),164000,
IF(E146&gt;=30000,203000))))))</f>
        <v>60500</v>
      </c>
      <c r="J146" s="25">
        <v>3.01</v>
      </c>
      <c r="K146" s="28">
        <f>J146*E146*12</f>
        <v>42332.639999999999</v>
      </c>
      <c r="L146" s="25">
        <v>3.01</v>
      </c>
      <c r="M146" s="28">
        <f>L146*E146*12</f>
        <v>42332.639999999999</v>
      </c>
      <c r="N146" s="29">
        <f t="shared" si="4"/>
        <v>249149.18</v>
      </c>
    </row>
    <row r="147" spans="1:14" x14ac:dyDescent="0.25">
      <c r="A147" s="20">
        <v>351290</v>
      </c>
      <c r="B147" s="20" t="s">
        <v>160</v>
      </c>
      <c r="C147" s="21">
        <v>9019</v>
      </c>
      <c r="D147" s="22">
        <v>35</v>
      </c>
      <c r="E147" s="23">
        <v>558</v>
      </c>
      <c r="F147" s="24">
        <f t="shared" si="5"/>
        <v>9615.493333333332</v>
      </c>
      <c r="G147" s="25">
        <v>4</v>
      </c>
      <c r="H147" s="26">
        <f>G147*C147</f>
        <v>36076</v>
      </c>
      <c r="I147" s="27">
        <f>IF(E147&lt;=999,39000,
IF(AND(E147&gt;=1000,E147&lt;=4999),60500,
IF(AND(E147&gt;=5000,E147&lt;=9999),82000,
IF(AND(E147&gt;=10000,E147&lt;=19999),142300,
IF(AND(E147&gt;=20000,E147&lt;=29999),164000,
IF(E147&gt;=30000,203000))))))</f>
        <v>39000</v>
      </c>
      <c r="J147" s="25">
        <v>3.01</v>
      </c>
      <c r="K147" s="28">
        <f>J147*E147*12</f>
        <v>20154.96</v>
      </c>
      <c r="L147" s="25">
        <v>3.01</v>
      </c>
      <c r="M147" s="28">
        <f>L147*E147*12</f>
        <v>20154.96</v>
      </c>
      <c r="N147" s="29">
        <f t="shared" si="4"/>
        <v>115385.91999999998</v>
      </c>
    </row>
    <row r="148" spans="1:14" x14ac:dyDescent="0.25">
      <c r="A148" s="20">
        <v>351300</v>
      </c>
      <c r="B148" s="20" t="s">
        <v>161</v>
      </c>
      <c r="C148" s="21">
        <v>289493</v>
      </c>
      <c r="D148" s="22">
        <v>15</v>
      </c>
      <c r="E148" s="23">
        <v>3642</v>
      </c>
      <c r="F148" s="24">
        <f t="shared" si="5"/>
        <v>67978.014999999999</v>
      </c>
      <c r="G148" s="25">
        <v>1.7</v>
      </c>
      <c r="H148" s="26">
        <f>G148*C148</f>
        <v>492138.1</v>
      </c>
      <c r="I148" s="27">
        <f>IF(E148&lt;=999,39000,
IF(AND(E148&gt;=1000,E148&lt;=4999),60500,
IF(AND(E148&gt;=5000,E148&lt;=9999),82000,
IF(AND(E148&gt;=10000,E148&lt;=19999),142300,
IF(AND(E148&gt;=20000,E148&lt;=29999),164000,
IF(E148&gt;=30000,203000))))))</f>
        <v>60500</v>
      </c>
      <c r="J148" s="25">
        <v>3.01</v>
      </c>
      <c r="K148" s="28">
        <f>J148*E148*12</f>
        <v>131549.04</v>
      </c>
      <c r="L148" s="25">
        <v>3.01</v>
      </c>
      <c r="M148" s="28">
        <f>L148*E148*12</f>
        <v>131549.04</v>
      </c>
      <c r="N148" s="29">
        <f t="shared" si="4"/>
        <v>815736.18</v>
      </c>
    </row>
    <row r="149" spans="1:14" x14ac:dyDescent="0.25">
      <c r="A149" s="20">
        <v>351310</v>
      </c>
      <c r="B149" s="20" t="s">
        <v>162</v>
      </c>
      <c r="C149" s="21">
        <v>34307</v>
      </c>
      <c r="D149" s="22">
        <v>15</v>
      </c>
      <c r="E149" s="23">
        <v>1028</v>
      </c>
      <c r="F149" s="24">
        <f t="shared" si="5"/>
        <v>16090.385</v>
      </c>
      <c r="G149" s="25">
        <v>1.7</v>
      </c>
      <c r="H149" s="26">
        <f>G149*C149</f>
        <v>58321.9</v>
      </c>
      <c r="I149" s="27">
        <f>IF(E149&lt;=999,39000,
IF(AND(E149&gt;=1000,E149&lt;=4999),60500,
IF(AND(E149&gt;=5000,E149&lt;=9999),82000,
IF(AND(E149&gt;=10000,E149&lt;=19999),142300,
IF(AND(E149&gt;=20000,E149&lt;=29999),164000,
IF(E149&gt;=30000,203000))))))</f>
        <v>60500</v>
      </c>
      <c r="J149" s="25">
        <v>3.01</v>
      </c>
      <c r="K149" s="28">
        <f>J149*E149*12</f>
        <v>37131.360000000001</v>
      </c>
      <c r="L149" s="25">
        <v>3.01</v>
      </c>
      <c r="M149" s="28">
        <f>L149*E149*12</f>
        <v>37131.360000000001</v>
      </c>
      <c r="N149" s="29">
        <f t="shared" si="4"/>
        <v>193084.62</v>
      </c>
    </row>
    <row r="150" spans="1:14" x14ac:dyDescent="0.25">
      <c r="A150" s="20">
        <v>351320</v>
      </c>
      <c r="B150" s="20" t="s">
        <v>163</v>
      </c>
      <c r="C150" s="21">
        <v>9600</v>
      </c>
      <c r="D150" s="22">
        <v>30</v>
      </c>
      <c r="E150" s="23">
        <v>310</v>
      </c>
      <c r="F150" s="24">
        <f t="shared" si="5"/>
        <v>7836.2</v>
      </c>
      <c r="G150" s="25">
        <v>3.4</v>
      </c>
      <c r="H150" s="26">
        <f>G150*C150</f>
        <v>32640</v>
      </c>
      <c r="I150" s="27">
        <f>IF(E150&lt;=999,39000,
IF(AND(E150&gt;=1000,E150&lt;=4999),60500,
IF(AND(E150&gt;=5000,E150&lt;=9999),82000,
IF(AND(E150&gt;=10000,E150&lt;=19999),142300,
IF(AND(E150&gt;=20000,E150&lt;=29999),164000,
IF(E150&gt;=30000,203000))))))</f>
        <v>39000</v>
      </c>
      <c r="J150" s="25">
        <v>3.01</v>
      </c>
      <c r="K150" s="28">
        <f>J150*E150*12</f>
        <v>11197.199999999999</v>
      </c>
      <c r="L150" s="25">
        <v>3.01</v>
      </c>
      <c r="M150" s="28">
        <f>L150*E150*12</f>
        <v>11197.199999999999</v>
      </c>
      <c r="N150" s="29">
        <f t="shared" si="4"/>
        <v>94034.4</v>
      </c>
    </row>
    <row r="151" spans="1:14" x14ac:dyDescent="0.25">
      <c r="A151" s="20">
        <v>351330</v>
      </c>
      <c r="B151" s="20" t="s">
        <v>164</v>
      </c>
      <c r="C151" s="21">
        <v>2123</v>
      </c>
      <c r="D151" s="22">
        <v>30</v>
      </c>
      <c r="E151" s="23">
        <v>160</v>
      </c>
      <c r="F151" s="24">
        <f t="shared" si="5"/>
        <v>4814.7166666666662</v>
      </c>
      <c r="G151" s="25">
        <v>3.4</v>
      </c>
      <c r="H151" s="26">
        <f>G151*C151</f>
        <v>7218.2</v>
      </c>
      <c r="I151" s="27">
        <f>IF(E151&lt;=999,39000,
IF(AND(E151&gt;=1000,E151&lt;=4999),60500,
IF(AND(E151&gt;=5000,E151&lt;=9999),82000,
IF(AND(E151&gt;=10000,E151&lt;=19999),142300,
IF(AND(E151&gt;=20000,E151&lt;=29999),164000,
IF(E151&gt;=30000,203000))))))</f>
        <v>39000</v>
      </c>
      <c r="J151" s="25">
        <v>3.01</v>
      </c>
      <c r="K151" s="28">
        <f>J151*E151*12</f>
        <v>5779.2</v>
      </c>
      <c r="L151" s="25">
        <v>3.01</v>
      </c>
      <c r="M151" s="28">
        <f>L151*E151*12</f>
        <v>5779.2</v>
      </c>
      <c r="N151" s="29">
        <f t="shared" si="4"/>
        <v>57776.6</v>
      </c>
    </row>
    <row r="152" spans="1:14" x14ac:dyDescent="0.25">
      <c r="A152" s="20">
        <v>351340</v>
      </c>
      <c r="B152" s="20" t="s">
        <v>165</v>
      </c>
      <c r="C152" s="21">
        <v>76444</v>
      </c>
      <c r="D152" s="22">
        <v>25</v>
      </c>
      <c r="E152" s="23">
        <v>904</v>
      </c>
      <c r="F152" s="24">
        <f t="shared" si="5"/>
        <v>27166.046666666665</v>
      </c>
      <c r="G152" s="25">
        <v>2.9</v>
      </c>
      <c r="H152" s="26">
        <f>G152*C152</f>
        <v>221687.6</v>
      </c>
      <c r="I152" s="27">
        <f>IF(E152&lt;=999,39000,
IF(AND(E152&gt;=1000,E152&lt;=4999),60500,
IF(AND(E152&gt;=5000,E152&lt;=9999),82000,
IF(AND(E152&gt;=10000,E152&lt;=19999),142300,
IF(AND(E152&gt;=20000,E152&lt;=29999),164000,
IF(E152&gt;=30000,203000))))))</f>
        <v>39000</v>
      </c>
      <c r="J152" s="25">
        <v>3.01</v>
      </c>
      <c r="K152" s="28">
        <f>J152*E152*12</f>
        <v>32652.48</v>
      </c>
      <c r="L152" s="25">
        <v>3.01</v>
      </c>
      <c r="M152" s="28">
        <f>L152*E152*12</f>
        <v>32652.48</v>
      </c>
      <c r="N152" s="29">
        <f t="shared" si="4"/>
        <v>325992.56</v>
      </c>
    </row>
    <row r="153" spans="1:14" x14ac:dyDescent="0.25">
      <c r="A153" s="20">
        <v>351350</v>
      </c>
      <c r="B153" s="20" t="s">
        <v>166</v>
      </c>
      <c r="C153" s="21">
        <v>114870</v>
      </c>
      <c r="D153" s="22">
        <v>40</v>
      </c>
      <c r="E153" s="23">
        <v>3131</v>
      </c>
      <c r="F153" s="24">
        <f t="shared" si="5"/>
        <v>66966.536666666667</v>
      </c>
      <c r="G153" s="25">
        <v>4.5</v>
      </c>
      <c r="H153" s="26">
        <f>G153*C153</f>
        <v>516915</v>
      </c>
      <c r="I153" s="27">
        <f>IF(E153&lt;=999,39000,
IF(AND(E153&gt;=1000,E153&lt;=4999),60500,
IF(AND(E153&gt;=5000,E153&lt;=9999),82000,
IF(AND(E153&gt;=10000,E153&lt;=19999),142300,
IF(AND(E153&gt;=20000,E153&lt;=29999),164000,
IF(E153&gt;=30000,203000))))))</f>
        <v>60500</v>
      </c>
      <c r="J153" s="25">
        <v>3.01</v>
      </c>
      <c r="K153" s="28">
        <f>J153*E153*12</f>
        <v>113091.72</v>
      </c>
      <c r="L153" s="25">
        <v>3.01</v>
      </c>
      <c r="M153" s="28">
        <f>L153*E153*12</f>
        <v>113091.72</v>
      </c>
      <c r="N153" s="29">
        <f t="shared" si="4"/>
        <v>803598.44</v>
      </c>
    </row>
    <row r="154" spans="1:14" x14ac:dyDescent="0.25">
      <c r="A154" s="20">
        <v>351360</v>
      </c>
      <c r="B154" s="20" t="s">
        <v>167</v>
      </c>
      <c r="C154" s="21">
        <v>22460</v>
      </c>
      <c r="D154" s="22">
        <v>40</v>
      </c>
      <c r="E154" s="23">
        <v>641</v>
      </c>
      <c r="F154" s="24">
        <f t="shared" si="5"/>
        <v>15531.319999999998</v>
      </c>
      <c r="G154" s="25">
        <v>4.5</v>
      </c>
      <c r="H154" s="26">
        <f>G154*C154</f>
        <v>101070</v>
      </c>
      <c r="I154" s="27">
        <f>IF(E154&lt;=999,39000,
IF(AND(E154&gt;=1000,E154&lt;=4999),60500,
IF(AND(E154&gt;=5000,E154&lt;=9999),82000,
IF(AND(E154&gt;=10000,E154&lt;=19999),142300,
IF(AND(E154&gt;=20000,E154&lt;=29999),164000,
IF(E154&gt;=30000,203000))))))</f>
        <v>39000</v>
      </c>
      <c r="J154" s="25">
        <v>3.01</v>
      </c>
      <c r="K154" s="28">
        <f>J154*E154*12</f>
        <v>23152.92</v>
      </c>
      <c r="L154" s="25">
        <v>3.01</v>
      </c>
      <c r="M154" s="28">
        <f>L154*E154*12</f>
        <v>23152.92</v>
      </c>
      <c r="N154" s="29">
        <f t="shared" si="4"/>
        <v>186375.83999999997</v>
      </c>
    </row>
    <row r="155" spans="1:14" x14ac:dyDescent="0.25">
      <c r="A155" s="20">
        <v>351370</v>
      </c>
      <c r="B155" s="20" t="s">
        <v>168</v>
      </c>
      <c r="C155" s="21">
        <v>32663</v>
      </c>
      <c r="D155" s="22">
        <v>15</v>
      </c>
      <c r="E155" s="23">
        <v>1235</v>
      </c>
      <c r="F155" s="24">
        <f t="shared" si="5"/>
        <v>17103.625</v>
      </c>
      <c r="G155" s="25">
        <v>1.7</v>
      </c>
      <c r="H155" s="26">
        <f>G155*C155</f>
        <v>55527.1</v>
      </c>
      <c r="I155" s="27">
        <f>IF(E155&lt;=999,39000,
IF(AND(E155&gt;=1000,E155&lt;=4999),60500,
IF(AND(E155&gt;=5000,E155&lt;=9999),82000,
IF(AND(E155&gt;=10000,E155&lt;=19999),142300,
IF(AND(E155&gt;=20000,E155&lt;=29999),164000,
IF(E155&gt;=30000,203000))))))</f>
        <v>60500</v>
      </c>
      <c r="J155" s="25">
        <v>3.01</v>
      </c>
      <c r="K155" s="28">
        <f>J155*E155*12</f>
        <v>44608.2</v>
      </c>
      <c r="L155" s="25">
        <v>3.01</v>
      </c>
      <c r="M155" s="28">
        <f>L155*E155*12</f>
        <v>44608.2</v>
      </c>
      <c r="N155" s="29">
        <f t="shared" si="4"/>
        <v>205243.5</v>
      </c>
    </row>
    <row r="156" spans="1:14" x14ac:dyDescent="0.25">
      <c r="A156" s="20">
        <v>351380</v>
      </c>
      <c r="B156" s="20" t="s">
        <v>169</v>
      </c>
      <c r="C156" s="21">
        <v>403579</v>
      </c>
      <c r="D156" s="22">
        <v>15</v>
      </c>
      <c r="E156" s="23">
        <v>6021</v>
      </c>
      <c r="F156" s="24">
        <f t="shared" si="5"/>
        <v>100253.44499999999</v>
      </c>
      <c r="G156" s="25">
        <v>1.7</v>
      </c>
      <c r="H156" s="26">
        <f>G156*C156</f>
        <v>686084.29999999993</v>
      </c>
      <c r="I156" s="27">
        <f>IF(E156&lt;=999,39000,
IF(AND(E156&gt;=1000,E156&lt;=4999),60500,
IF(AND(E156&gt;=5000,E156&lt;=9999),82000,
IF(AND(E156&gt;=10000,E156&lt;=19999),142300,
IF(AND(E156&gt;=20000,E156&lt;=29999),164000,
IF(E156&gt;=30000,203000))))))</f>
        <v>82000</v>
      </c>
      <c r="J156" s="25">
        <v>3.01</v>
      </c>
      <c r="K156" s="28">
        <f>J156*E156*12</f>
        <v>217478.52</v>
      </c>
      <c r="L156" s="25">
        <v>3.01</v>
      </c>
      <c r="M156" s="28">
        <f>L156*E156*12</f>
        <v>217478.52</v>
      </c>
      <c r="N156" s="29">
        <f t="shared" si="4"/>
        <v>1203041.3399999999</v>
      </c>
    </row>
    <row r="157" spans="1:14" x14ac:dyDescent="0.25">
      <c r="A157" s="20">
        <v>351385</v>
      </c>
      <c r="B157" s="20" t="s">
        <v>170</v>
      </c>
      <c r="C157" s="21">
        <v>1639</v>
      </c>
      <c r="D157" s="22">
        <v>30</v>
      </c>
      <c r="E157" s="23">
        <v>140</v>
      </c>
      <c r="F157" s="24">
        <f t="shared" si="5"/>
        <v>4557.1833333333334</v>
      </c>
      <c r="G157" s="25">
        <v>3.4</v>
      </c>
      <c r="H157" s="26">
        <f>G157*C157</f>
        <v>5572.5999999999995</v>
      </c>
      <c r="I157" s="27">
        <f>IF(E157&lt;=999,39000,
IF(AND(E157&gt;=1000,E157&lt;=4999),60500,
IF(AND(E157&gt;=5000,E157&lt;=9999),82000,
IF(AND(E157&gt;=10000,E157&lt;=19999),142300,
IF(AND(E157&gt;=20000,E157&lt;=29999),164000,
IF(E157&gt;=30000,203000))))))</f>
        <v>39000</v>
      </c>
      <c r="J157" s="25">
        <v>3.01</v>
      </c>
      <c r="K157" s="28">
        <f>J157*E157*12</f>
        <v>5056.7999999999993</v>
      </c>
      <c r="L157" s="25">
        <v>3.01</v>
      </c>
      <c r="M157" s="28">
        <f>L157*E157*12</f>
        <v>5056.7999999999993</v>
      </c>
      <c r="N157" s="29">
        <f t="shared" si="4"/>
        <v>54686.2</v>
      </c>
    </row>
    <row r="158" spans="1:14" x14ac:dyDescent="0.25">
      <c r="A158" s="20">
        <v>351390</v>
      </c>
      <c r="B158" s="20" t="s">
        <v>171</v>
      </c>
      <c r="C158" s="21">
        <v>11305</v>
      </c>
      <c r="D158" s="22">
        <v>30</v>
      </c>
      <c r="E158" s="23">
        <v>719</v>
      </c>
      <c r="F158" s="24">
        <f t="shared" si="5"/>
        <v>10781.463333333333</v>
      </c>
      <c r="G158" s="25">
        <v>3.4</v>
      </c>
      <c r="H158" s="26">
        <f>G158*C158</f>
        <v>38437</v>
      </c>
      <c r="I158" s="27">
        <f>IF(E158&lt;=999,39000,
IF(AND(E158&gt;=1000,E158&lt;=4999),60500,
IF(AND(E158&gt;=5000,E158&lt;=9999),82000,
IF(AND(E158&gt;=10000,E158&lt;=19999),142300,
IF(AND(E158&gt;=20000,E158&lt;=29999),164000,
IF(E158&gt;=30000,203000))))))</f>
        <v>39000</v>
      </c>
      <c r="J158" s="25">
        <v>3.01</v>
      </c>
      <c r="K158" s="28">
        <f>J158*E158*12</f>
        <v>25970.28</v>
      </c>
      <c r="L158" s="25">
        <v>3.01</v>
      </c>
      <c r="M158" s="28">
        <f>L158*E158*12</f>
        <v>25970.28</v>
      </c>
      <c r="N158" s="29">
        <f t="shared" si="4"/>
        <v>129377.56</v>
      </c>
    </row>
    <row r="159" spans="1:14" x14ac:dyDescent="0.25">
      <c r="A159" s="20">
        <v>351400</v>
      </c>
      <c r="B159" s="20" t="s">
        <v>172</v>
      </c>
      <c r="C159" s="21">
        <v>8986</v>
      </c>
      <c r="D159" s="22">
        <v>40</v>
      </c>
      <c r="E159" s="23">
        <v>231</v>
      </c>
      <c r="F159" s="24">
        <f t="shared" si="5"/>
        <v>8010.37</v>
      </c>
      <c r="G159" s="25">
        <v>4.5</v>
      </c>
      <c r="H159" s="26">
        <f>G159*C159</f>
        <v>40437</v>
      </c>
      <c r="I159" s="27">
        <f>IF(E159&lt;=999,39000,
IF(AND(E159&gt;=1000,E159&lt;=4999),60500,
IF(AND(E159&gt;=5000,E159&lt;=9999),82000,
IF(AND(E159&gt;=10000,E159&lt;=19999),142300,
IF(AND(E159&gt;=20000,E159&lt;=29999),164000,
IF(E159&gt;=30000,203000))))))</f>
        <v>39000</v>
      </c>
      <c r="J159" s="25">
        <v>3.01</v>
      </c>
      <c r="K159" s="28">
        <f>J159*E159*12</f>
        <v>8343.7199999999993</v>
      </c>
      <c r="L159" s="25">
        <v>3.01</v>
      </c>
      <c r="M159" s="28">
        <f>L159*E159*12</f>
        <v>8343.7199999999993</v>
      </c>
      <c r="N159" s="29">
        <f t="shared" si="4"/>
        <v>96124.44</v>
      </c>
    </row>
    <row r="160" spans="1:14" x14ac:dyDescent="0.25">
      <c r="A160" s="20">
        <v>351410</v>
      </c>
      <c r="B160" s="20" t="s">
        <v>173</v>
      </c>
      <c r="C160" s="21">
        <v>24847</v>
      </c>
      <c r="D160" s="22">
        <v>30</v>
      </c>
      <c r="E160" s="23">
        <v>690</v>
      </c>
      <c r="F160" s="24">
        <f t="shared" si="5"/>
        <v>14443.783333333333</v>
      </c>
      <c r="G160" s="25">
        <v>3.4</v>
      </c>
      <c r="H160" s="26">
        <f>G160*C160</f>
        <v>84479.8</v>
      </c>
      <c r="I160" s="27">
        <f>IF(E160&lt;=999,39000,
IF(AND(E160&gt;=1000,E160&lt;=4999),60500,
IF(AND(E160&gt;=5000,E160&lt;=9999),82000,
IF(AND(E160&gt;=10000,E160&lt;=19999),142300,
IF(AND(E160&gt;=20000,E160&lt;=29999),164000,
IF(E160&gt;=30000,203000))))))</f>
        <v>39000</v>
      </c>
      <c r="J160" s="25">
        <v>3.01</v>
      </c>
      <c r="K160" s="28">
        <f>J160*E160*12</f>
        <v>24922.799999999996</v>
      </c>
      <c r="L160" s="25">
        <v>3.01</v>
      </c>
      <c r="M160" s="28">
        <f>L160*E160*12</f>
        <v>24922.799999999996</v>
      </c>
      <c r="N160" s="29">
        <f t="shared" si="4"/>
        <v>173325.4</v>
      </c>
    </row>
    <row r="161" spans="1:14" x14ac:dyDescent="0.25">
      <c r="A161" s="20">
        <v>351420</v>
      </c>
      <c r="B161" s="20" t="s">
        <v>174</v>
      </c>
      <c r="C161" s="21">
        <v>2254</v>
      </c>
      <c r="D161" s="22">
        <v>35</v>
      </c>
      <c r="E161" s="23">
        <v>162</v>
      </c>
      <c r="F161" s="24">
        <f t="shared" si="5"/>
        <v>4976.5733333333337</v>
      </c>
      <c r="G161" s="25">
        <v>4</v>
      </c>
      <c r="H161" s="26">
        <f>G161*C161</f>
        <v>9016</v>
      </c>
      <c r="I161" s="27">
        <f>IF(E161&lt;=999,39000,
IF(AND(E161&gt;=1000,E161&lt;=4999),60500,
IF(AND(E161&gt;=5000,E161&lt;=9999),82000,
IF(AND(E161&gt;=10000,E161&lt;=19999),142300,
IF(AND(E161&gt;=20000,E161&lt;=29999),164000,
IF(E161&gt;=30000,203000))))))</f>
        <v>39000</v>
      </c>
      <c r="J161" s="25">
        <v>3.01</v>
      </c>
      <c r="K161" s="28">
        <f>J161*E161*12</f>
        <v>5851.44</v>
      </c>
      <c r="L161" s="25">
        <v>3.01</v>
      </c>
      <c r="M161" s="28">
        <f>L161*E161*12</f>
        <v>5851.44</v>
      </c>
      <c r="N161" s="29">
        <f t="shared" si="4"/>
        <v>59718.880000000005</v>
      </c>
    </row>
    <row r="162" spans="1:14" x14ac:dyDescent="0.25">
      <c r="A162" s="20">
        <v>351430</v>
      </c>
      <c r="B162" s="20" t="s">
        <v>175</v>
      </c>
      <c r="C162" s="21">
        <v>8169</v>
      </c>
      <c r="D162" s="22">
        <v>30</v>
      </c>
      <c r="E162" s="23">
        <v>267</v>
      </c>
      <c r="F162" s="24">
        <f t="shared" si="5"/>
        <v>7171.8899999999994</v>
      </c>
      <c r="G162" s="25">
        <v>3.4</v>
      </c>
      <c r="H162" s="26">
        <f>G162*C162</f>
        <v>27774.6</v>
      </c>
      <c r="I162" s="27">
        <f>IF(E162&lt;=999,39000,
IF(AND(E162&gt;=1000,E162&lt;=4999),60500,
IF(AND(E162&gt;=5000,E162&lt;=9999),82000,
IF(AND(E162&gt;=10000,E162&lt;=19999),142300,
IF(AND(E162&gt;=20000,E162&lt;=29999),164000,
IF(E162&gt;=30000,203000))))))</f>
        <v>39000</v>
      </c>
      <c r="J162" s="25">
        <v>3.01</v>
      </c>
      <c r="K162" s="28">
        <f>J162*E162*12</f>
        <v>9644.0399999999991</v>
      </c>
      <c r="L162" s="25">
        <v>3.01</v>
      </c>
      <c r="M162" s="28">
        <f>L162*E162*12</f>
        <v>9644.0399999999991</v>
      </c>
      <c r="N162" s="29">
        <f t="shared" si="4"/>
        <v>86062.68</v>
      </c>
    </row>
    <row r="163" spans="1:14" x14ac:dyDescent="0.25">
      <c r="A163" s="20">
        <v>351440</v>
      </c>
      <c r="B163" s="20" t="s">
        <v>176</v>
      </c>
      <c r="C163" s="21">
        <v>46735</v>
      </c>
      <c r="D163" s="22">
        <v>15</v>
      </c>
      <c r="E163" s="23">
        <v>2430</v>
      </c>
      <c r="F163" s="24">
        <f t="shared" si="5"/>
        <v>26291.058333333331</v>
      </c>
      <c r="G163" s="25">
        <v>1.7</v>
      </c>
      <c r="H163" s="26">
        <f>G163*C163</f>
        <v>79449.5</v>
      </c>
      <c r="I163" s="27">
        <f>IF(E163&lt;=999,39000,
IF(AND(E163&gt;=1000,E163&lt;=4999),60500,
IF(AND(E163&gt;=5000,E163&lt;=9999),82000,
IF(AND(E163&gt;=10000,E163&lt;=19999),142300,
IF(AND(E163&gt;=20000,E163&lt;=29999),164000,
IF(E163&gt;=30000,203000))))))</f>
        <v>60500</v>
      </c>
      <c r="J163" s="25">
        <v>3.01</v>
      </c>
      <c r="K163" s="28">
        <f>J163*E163*12</f>
        <v>87771.599999999991</v>
      </c>
      <c r="L163" s="25">
        <v>3.01</v>
      </c>
      <c r="M163" s="28">
        <f>L163*E163*12</f>
        <v>87771.599999999991</v>
      </c>
      <c r="N163" s="29">
        <f t="shared" si="4"/>
        <v>315492.69999999995</v>
      </c>
    </row>
    <row r="164" spans="1:14" x14ac:dyDescent="0.25">
      <c r="A164" s="20">
        <v>351450</v>
      </c>
      <c r="B164" s="20" t="s">
        <v>177</v>
      </c>
      <c r="C164" s="21">
        <v>12532</v>
      </c>
      <c r="D164" s="22">
        <v>30</v>
      </c>
      <c r="E164" s="23">
        <v>404</v>
      </c>
      <c r="F164" s="24">
        <f t="shared" si="5"/>
        <v>9232.8133333333335</v>
      </c>
      <c r="G164" s="25">
        <v>3.4</v>
      </c>
      <c r="H164" s="26">
        <f>G164*C164</f>
        <v>42608.799999999996</v>
      </c>
      <c r="I164" s="27">
        <f>IF(E164&lt;=999,39000,
IF(AND(E164&gt;=1000,E164&lt;=4999),60500,
IF(AND(E164&gt;=5000,E164&lt;=9999),82000,
IF(AND(E164&gt;=10000,E164&lt;=19999),142300,
IF(AND(E164&gt;=20000,E164&lt;=29999),164000,
IF(E164&gt;=30000,203000))))))</f>
        <v>39000</v>
      </c>
      <c r="J164" s="25">
        <v>3.01</v>
      </c>
      <c r="K164" s="28">
        <f>J164*E164*12</f>
        <v>14592.48</v>
      </c>
      <c r="L164" s="25">
        <v>3.01</v>
      </c>
      <c r="M164" s="28">
        <f>L164*E164*12</f>
        <v>14592.48</v>
      </c>
      <c r="N164" s="29">
        <f t="shared" si="4"/>
        <v>110793.76</v>
      </c>
    </row>
    <row r="165" spans="1:14" x14ac:dyDescent="0.25">
      <c r="A165" s="20">
        <v>351460</v>
      </c>
      <c r="B165" s="20" t="s">
        <v>178</v>
      </c>
      <c r="C165" s="21">
        <v>9764</v>
      </c>
      <c r="D165" s="22">
        <v>25</v>
      </c>
      <c r="E165" s="23">
        <v>288</v>
      </c>
      <c r="F165" s="24">
        <f t="shared" si="5"/>
        <v>7343.3933333333334</v>
      </c>
      <c r="G165" s="25">
        <v>2.9</v>
      </c>
      <c r="H165" s="26">
        <f>G165*C165</f>
        <v>28315.599999999999</v>
      </c>
      <c r="I165" s="27">
        <f>IF(E165&lt;=999,39000,
IF(AND(E165&gt;=1000,E165&lt;=4999),60500,
IF(AND(E165&gt;=5000,E165&lt;=9999),82000,
IF(AND(E165&gt;=10000,E165&lt;=19999),142300,
IF(AND(E165&gt;=20000,E165&lt;=29999),164000,
IF(E165&gt;=30000,203000))))))</f>
        <v>39000</v>
      </c>
      <c r="J165" s="25">
        <v>3.01</v>
      </c>
      <c r="K165" s="28">
        <f>J165*E165*12</f>
        <v>10402.559999999998</v>
      </c>
      <c r="L165" s="25">
        <v>3.01</v>
      </c>
      <c r="M165" s="28">
        <f>L165*E165*12</f>
        <v>10402.559999999998</v>
      </c>
      <c r="N165" s="29">
        <f t="shared" si="4"/>
        <v>88120.72</v>
      </c>
    </row>
    <row r="166" spans="1:14" x14ac:dyDescent="0.25">
      <c r="A166" s="20">
        <v>351470</v>
      </c>
      <c r="B166" s="20" t="s">
        <v>179</v>
      </c>
      <c r="C166" s="21">
        <v>6291</v>
      </c>
      <c r="D166" s="22">
        <v>35</v>
      </c>
      <c r="E166" s="23">
        <v>433</v>
      </c>
      <c r="F166" s="24">
        <f t="shared" si="5"/>
        <v>7953.6599999999989</v>
      </c>
      <c r="G166" s="25">
        <v>4</v>
      </c>
      <c r="H166" s="26">
        <f>G166*C166</f>
        <v>25164</v>
      </c>
      <c r="I166" s="27">
        <f>IF(E166&lt;=999,39000,
IF(AND(E166&gt;=1000,E166&lt;=4999),60500,
IF(AND(E166&gt;=5000,E166&lt;=9999),82000,
IF(AND(E166&gt;=10000,E166&lt;=19999),142300,
IF(AND(E166&gt;=20000,E166&lt;=29999),164000,
IF(E166&gt;=30000,203000))))))</f>
        <v>39000</v>
      </c>
      <c r="J166" s="25">
        <v>3.01</v>
      </c>
      <c r="K166" s="28">
        <f>J166*E166*12</f>
        <v>15639.96</v>
      </c>
      <c r="L166" s="25">
        <v>3.01</v>
      </c>
      <c r="M166" s="28">
        <f>L166*E166*12</f>
        <v>15639.96</v>
      </c>
      <c r="N166" s="29">
        <f t="shared" si="4"/>
        <v>95443.919999999984</v>
      </c>
    </row>
    <row r="167" spans="1:14" x14ac:dyDescent="0.25">
      <c r="A167" s="20">
        <v>351480</v>
      </c>
      <c r="B167" s="20" t="s">
        <v>180</v>
      </c>
      <c r="C167" s="21">
        <v>13109</v>
      </c>
      <c r="D167" s="22">
        <v>40</v>
      </c>
      <c r="E167" s="23">
        <v>459</v>
      </c>
      <c r="F167" s="24">
        <f t="shared" si="5"/>
        <v>10929.055</v>
      </c>
      <c r="G167" s="25">
        <v>4.5</v>
      </c>
      <c r="H167" s="26">
        <f>G167*C167</f>
        <v>58990.5</v>
      </c>
      <c r="I167" s="27">
        <f>IF(E167&lt;=999,39000,
IF(AND(E167&gt;=1000,E167&lt;=4999),60500,
IF(AND(E167&gt;=5000,E167&lt;=9999),82000,
IF(AND(E167&gt;=10000,E167&lt;=19999),142300,
IF(AND(E167&gt;=20000,E167&lt;=29999),164000,
IF(E167&gt;=30000,203000))))))</f>
        <v>39000</v>
      </c>
      <c r="J167" s="25">
        <v>3.01</v>
      </c>
      <c r="K167" s="28">
        <f>J167*E167*12</f>
        <v>16579.079999999998</v>
      </c>
      <c r="L167" s="25">
        <v>3.01</v>
      </c>
      <c r="M167" s="28">
        <f>L167*E167*12</f>
        <v>16579.079999999998</v>
      </c>
      <c r="N167" s="29">
        <f t="shared" si="4"/>
        <v>131148.66</v>
      </c>
    </row>
    <row r="168" spans="1:14" x14ac:dyDescent="0.25">
      <c r="A168" s="20">
        <v>351490</v>
      </c>
      <c r="B168" s="20" t="s">
        <v>181</v>
      </c>
      <c r="C168" s="21">
        <v>18168</v>
      </c>
      <c r="D168" s="22">
        <v>30</v>
      </c>
      <c r="E168" s="23">
        <v>641</v>
      </c>
      <c r="F168" s="24">
        <f t="shared" si="5"/>
        <v>12256.419999999998</v>
      </c>
      <c r="G168" s="25">
        <v>3.4</v>
      </c>
      <c r="H168" s="26">
        <f>G168*C168</f>
        <v>61771.199999999997</v>
      </c>
      <c r="I168" s="27">
        <f>IF(E168&lt;=999,39000,
IF(AND(E168&gt;=1000,E168&lt;=4999),60500,
IF(AND(E168&gt;=5000,E168&lt;=9999),82000,
IF(AND(E168&gt;=10000,E168&lt;=19999),142300,
IF(AND(E168&gt;=20000,E168&lt;=29999),164000,
IF(E168&gt;=30000,203000))))))</f>
        <v>39000</v>
      </c>
      <c r="J168" s="25">
        <v>3.01</v>
      </c>
      <c r="K168" s="28">
        <f>J168*E168*12</f>
        <v>23152.92</v>
      </c>
      <c r="L168" s="25">
        <v>3.01</v>
      </c>
      <c r="M168" s="28">
        <f>L168*E168*12</f>
        <v>23152.92</v>
      </c>
      <c r="N168" s="29">
        <f t="shared" si="4"/>
        <v>147077.03999999998</v>
      </c>
    </row>
    <row r="169" spans="1:14" x14ac:dyDescent="0.25">
      <c r="A169" s="20">
        <v>351492</v>
      </c>
      <c r="B169" s="20" t="s">
        <v>182</v>
      </c>
      <c r="C169" s="21">
        <v>3190</v>
      </c>
      <c r="D169" s="22">
        <v>35</v>
      </c>
      <c r="E169" s="23">
        <v>175</v>
      </c>
      <c r="F169" s="24">
        <f t="shared" si="5"/>
        <v>5366.833333333333</v>
      </c>
      <c r="G169" s="25">
        <v>4</v>
      </c>
      <c r="H169" s="26">
        <f>G169*C169</f>
        <v>12760</v>
      </c>
      <c r="I169" s="27">
        <f>IF(E169&lt;=999,39000,
IF(AND(E169&gt;=1000,E169&lt;=4999),60500,
IF(AND(E169&gt;=5000,E169&lt;=9999),82000,
IF(AND(E169&gt;=10000,E169&lt;=19999),142300,
IF(AND(E169&gt;=20000,E169&lt;=29999),164000,
IF(E169&gt;=30000,203000))))))</f>
        <v>39000</v>
      </c>
      <c r="J169" s="25">
        <v>3.01</v>
      </c>
      <c r="K169" s="28">
        <f>J169*E169*12</f>
        <v>6321</v>
      </c>
      <c r="L169" s="25">
        <v>3.01</v>
      </c>
      <c r="M169" s="28">
        <f>L169*E169*12</f>
        <v>6321</v>
      </c>
      <c r="N169" s="29">
        <f t="shared" si="4"/>
        <v>64402</v>
      </c>
    </row>
    <row r="170" spans="1:14" x14ac:dyDescent="0.25">
      <c r="A170" s="20">
        <v>351495</v>
      </c>
      <c r="B170" s="20" t="s">
        <v>183</v>
      </c>
      <c r="C170" s="21">
        <v>2349</v>
      </c>
      <c r="D170" s="22">
        <v>30</v>
      </c>
      <c r="E170" s="23">
        <v>156</v>
      </c>
      <c r="F170" s="24">
        <f t="shared" si="5"/>
        <v>4854.67</v>
      </c>
      <c r="G170" s="25">
        <v>3.4</v>
      </c>
      <c r="H170" s="26">
        <f>G170*C170</f>
        <v>7986.5999999999995</v>
      </c>
      <c r="I170" s="27">
        <f>IF(E170&lt;=999,39000,
IF(AND(E170&gt;=1000,E170&lt;=4999),60500,
IF(AND(E170&gt;=5000,E170&lt;=9999),82000,
IF(AND(E170&gt;=10000,E170&lt;=19999),142300,
IF(AND(E170&gt;=20000,E170&lt;=29999),164000,
IF(E170&gt;=30000,203000))))))</f>
        <v>39000</v>
      </c>
      <c r="J170" s="25">
        <v>3.01</v>
      </c>
      <c r="K170" s="28">
        <f>J170*E170*12</f>
        <v>5634.7199999999993</v>
      </c>
      <c r="L170" s="25">
        <v>3.01</v>
      </c>
      <c r="M170" s="28">
        <f>L170*E170*12</f>
        <v>5634.7199999999993</v>
      </c>
      <c r="N170" s="29">
        <f t="shared" si="4"/>
        <v>58256.04</v>
      </c>
    </row>
    <row r="171" spans="1:14" x14ac:dyDescent="0.25">
      <c r="A171" s="20">
        <v>351500</v>
      </c>
      <c r="B171" s="20" t="s">
        <v>184</v>
      </c>
      <c r="C171" s="21">
        <v>259788</v>
      </c>
      <c r="D171" s="22">
        <v>15</v>
      </c>
      <c r="E171" s="23">
        <v>3624</v>
      </c>
      <c r="F171" s="24">
        <f t="shared" si="5"/>
        <v>63661.446666666663</v>
      </c>
      <c r="G171" s="25">
        <v>1.7</v>
      </c>
      <c r="H171" s="26">
        <f>G171*C171</f>
        <v>441639.6</v>
      </c>
      <c r="I171" s="27">
        <f>IF(E171&lt;=999,39000,
IF(AND(E171&gt;=1000,E171&lt;=4999),60500,
IF(AND(E171&gt;=5000,E171&lt;=9999),82000,
IF(AND(E171&gt;=10000,E171&lt;=19999),142300,
IF(AND(E171&gt;=20000,E171&lt;=29999),164000,
IF(E171&gt;=30000,203000))))))</f>
        <v>60500</v>
      </c>
      <c r="J171" s="25">
        <v>3.01</v>
      </c>
      <c r="K171" s="28">
        <f>J171*E171*12</f>
        <v>130898.88</v>
      </c>
      <c r="L171" s="25">
        <v>3.01</v>
      </c>
      <c r="M171" s="28">
        <f>L171*E171*12</f>
        <v>130898.88</v>
      </c>
      <c r="N171" s="29">
        <f t="shared" si="4"/>
        <v>763937.36</v>
      </c>
    </row>
    <row r="172" spans="1:14" x14ac:dyDescent="0.25">
      <c r="A172" s="20">
        <v>351510</v>
      </c>
      <c r="B172" s="20" t="s">
        <v>185</v>
      </c>
      <c r="C172" s="21">
        <v>68913</v>
      </c>
      <c r="D172" s="22">
        <v>30</v>
      </c>
      <c r="E172" s="23">
        <v>1383</v>
      </c>
      <c r="F172" s="24">
        <f t="shared" si="5"/>
        <v>32892.676666666666</v>
      </c>
      <c r="G172" s="25">
        <v>3.4</v>
      </c>
      <c r="H172" s="26">
        <f>G172*C172</f>
        <v>234304.19999999998</v>
      </c>
      <c r="I172" s="27">
        <f>IF(E172&lt;=999,39000,
IF(AND(E172&gt;=1000,E172&lt;=4999),60500,
IF(AND(E172&gt;=5000,E172&lt;=9999),82000,
IF(AND(E172&gt;=10000,E172&lt;=19999),142300,
IF(AND(E172&gt;=20000,E172&lt;=29999),164000,
IF(E172&gt;=30000,203000))))))</f>
        <v>60500</v>
      </c>
      <c r="J172" s="25">
        <v>3.01</v>
      </c>
      <c r="K172" s="28">
        <f>J172*E172*12</f>
        <v>49953.96</v>
      </c>
      <c r="L172" s="25">
        <v>3.01</v>
      </c>
      <c r="M172" s="28">
        <f>L172*E172*12</f>
        <v>49953.96</v>
      </c>
      <c r="N172" s="29">
        <f t="shared" si="4"/>
        <v>394712.12</v>
      </c>
    </row>
    <row r="173" spans="1:14" x14ac:dyDescent="0.25">
      <c r="A173" s="20">
        <v>351512</v>
      </c>
      <c r="B173" s="20" t="s">
        <v>186</v>
      </c>
      <c r="C173" s="21">
        <v>3061</v>
      </c>
      <c r="D173" s="22">
        <v>35</v>
      </c>
      <c r="E173" s="23">
        <v>211</v>
      </c>
      <c r="F173" s="24">
        <f t="shared" si="5"/>
        <v>5540.5533333333333</v>
      </c>
      <c r="G173" s="25">
        <v>4</v>
      </c>
      <c r="H173" s="26">
        <f>G173*C173</f>
        <v>12244</v>
      </c>
      <c r="I173" s="27">
        <f>IF(E173&lt;=999,39000,
IF(AND(E173&gt;=1000,E173&lt;=4999),60500,
IF(AND(E173&gt;=5000,E173&lt;=9999),82000,
IF(AND(E173&gt;=10000,E173&lt;=19999),142300,
IF(AND(E173&gt;=20000,E173&lt;=29999),164000,
IF(E173&gt;=30000,203000))))))</f>
        <v>39000</v>
      </c>
      <c r="J173" s="25">
        <v>3.01</v>
      </c>
      <c r="K173" s="28">
        <f>J173*E173*12</f>
        <v>7621.3199999999988</v>
      </c>
      <c r="L173" s="25">
        <v>3.01</v>
      </c>
      <c r="M173" s="28">
        <f>L173*E173*12</f>
        <v>7621.3199999999988</v>
      </c>
      <c r="N173" s="29">
        <f t="shared" si="4"/>
        <v>66486.64</v>
      </c>
    </row>
    <row r="174" spans="1:14" x14ac:dyDescent="0.25">
      <c r="A174" s="20">
        <v>351515</v>
      </c>
      <c r="B174" s="20" t="s">
        <v>187</v>
      </c>
      <c r="C174" s="21">
        <v>20261</v>
      </c>
      <c r="D174" s="22">
        <v>30</v>
      </c>
      <c r="E174" s="23">
        <v>479</v>
      </c>
      <c r="F174" s="24">
        <f t="shared" si="5"/>
        <v>11874.196666666665</v>
      </c>
      <c r="G174" s="25">
        <v>3.4</v>
      </c>
      <c r="H174" s="26">
        <f>G174*C174</f>
        <v>68887.399999999994</v>
      </c>
      <c r="I174" s="27">
        <f>IF(E174&lt;=999,39000,
IF(AND(E174&gt;=1000,E174&lt;=4999),60500,
IF(AND(E174&gt;=5000,E174&lt;=9999),82000,
IF(AND(E174&gt;=10000,E174&lt;=19999),142300,
IF(AND(E174&gt;=20000,E174&lt;=29999),164000,
IF(E174&gt;=30000,203000))))))</f>
        <v>39000</v>
      </c>
      <c r="J174" s="25">
        <v>3.01</v>
      </c>
      <c r="K174" s="28">
        <f>J174*E174*12</f>
        <v>17301.48</v>
      </c>
      <c r="L174" s="25">
        <v>3.01</v>
      </c>
      <c r="M174" s="28">
        <f>L174*E174*12</f>
        <v>17301.48</v>
      </c>
      <c r="N174" s="29">
        <f t="shared" si="4"/>
        <v>142490.35999999999</v>
      </c>
    </row>
    <row r="175" spans="1:14" x14ac:dyDescent="0.25">
      <c r="A175" s="20">
        <v>351518</v>
      </c>
      <c r="B175" s="20" t="s">
        <v>188</v>
      </c>
      <c r="C175" s="21">
        <v>40610</v>
      </c>
      <c r="D175" s="22">
        <v>25</v>
      </c>
      <c r="E175" s="23">
        <v>1890</v>
      </c>
      <c r="F175" s="24">
        <f t="shared" si="5"/>
        <v>26233.55</v>
      </c>
      <c r="G175" s="25">
        <v>2.9</v>
      </c>
      <c r="H175" s="26">
        <f>G175*C175</f>
        <v>117769</v>
      </c>
      <c r="I175" s="27">
        <f>IF(E175&lt;=999,39000,
IF(AND(E175&gt;=1000,E175&lt;=4999),60500,
IF(AND(E175&gt;=5000,E175&lt;=9999),82000,
IF(AND(E175&gt;=10000,E175&lt;=19999),142300,
IF(AND(E175&gt;=20000,E175&lt;=29999),164000,
IF(E175&gt;=30000,203000))))))</f>
        <v>60500</v>
      </c>
      <c r="J175" s="25">
        <v>3.01</v>
      </c>
      <c r="K175" s="28">
        <f>J175*E175*12</f>
        <v>68266.799999999988</v>
      </c>
      <c r="L175" s="25">
        <v>3.01</v>
      </c>
      <c r="M175" s="28">
        <f>L175*E175*12</f>
        <v>68266.799999999988</v>
      </c>
      <c r="N175" s="29">
        <f t="shared" si="4"/>
        <v>314802.59999999998</v>
      </c>
    </row>
    <row r="176" spans="1:14" x14ac:dyDescent="0.25">
      <c r="A176" s="20">
        <v>351519</v>
      </c>
      <c r="B176" s="20" t="s">
        <v>189</v>
      </c>
      <c r="C176" s="21">
        <v>4214</v>
      </c>
      <c r="D176" s="22">
        <v>30</v>
      </c>
      <c r="E176" s="23">
        <v>185</v>
      </c>
      <c r="F176" s="24">
        <f t="shared" si="5"/>
        <v>5557.666666666667</v>
      </c>
      <c r="G176" s="25">
        <v>3.4</v>
      </c>
      <c r="H176" s="26">
        <f>G176*C176</f>
        <v>14327.6</v>
      </c>
      <c r="I176" s="27">
        <f>IF(E176&lt;=999,39000,
IF(AND(E176&gt;=1000,E176&lt;=4999),60500,
IF(AND(E176&gt;=5000,E176&lt;=9999),82000,
IF(AND(E176&gt;=10000,E176&lt;=19999),142300,
IF(AND(E176&gt;=20000,E176&lt;=29999),164000,
IF(E176&gt;=30000,203000))))))</f>
        <v>39000</v>
      </c>
      <c r="J176" s="25">
        <v>3.01</v>
      </c>
      <c r="K176" s="28">
        <f>J176*E176*12</f>
        <v>6682.1999999999989</v>
      </c>
      <c r="L176" s="25">
        <v>3.01</v>
      </c>
      <c r="M176" s="28">
        <f>L176*E176*12</f>
        <v>6682.1999999999989</v>
      </c>
      <c r="N176" s="29">
        <f t="shared" si="4"/>
        <v>66692</v>
      </c>
    </row>
    <row r="177" spans="1:14" x14ac:dyDescent="0.25">
      <c r="A177" s="20">
        <v>355730</v>
      </c>
      <c r="B177" s="20" t="s">
        <v>190</v>
      </c>
      <c r="C177" s="21">
        <v>11609</v>
      </c>
      <c r="D177" s="22">
        <v>35</v>
      </c>
      <c r="E177" s="23">
        <v>429</v>
      </c>
      <c r="F177" s="24">
        <f t="shared" si="5"/>
        <v>9702.246666666666</v>
      </c>
      <c r="G177" s="25">
        <v>4</v>
      </c>
      <c r="H177" s="26">
        <f>G177*C177</f>
        <v>46436</v>
      </c>
      <c r="I177" s="27">
        <f>IF(E177&lt;=999,39000,
IF(AND(E177&gt;=1000,E177&lt;=4999),60500,
IF(AND(E177&gt;=5000,E177&lt;=9999),82000,
IF(AND(E177&gt;=10000,E177&lt;=19999),142300,
IF(AND(E177&gt;=20000,E177&lt;=29999),164000,
IF(E177&gt;=30000,203000))))))</f>
        <v>39000</v>
      </c>
      <c r="J177" s="25">
        <v>3.01</v>
      </c>
      <c r="K177" s="28">
        <f>J177*E177*12</f>
        <v>15495.48</v>
      </c>
      <c r="L177" s="25">
        <v>3.01</v>
      </c>
      <c r="M177" s="28">
        <f>L177*E177*12</f>
        <v>15495.48</v>
      </c>
      <c r="N177" s="29">
        <f t="shared" si="4"/>
        <v>116426.95999999999</v>
      </c>
    </row>
    <row r="178" spans="1:14" x14ac:dyDescent="0.25">
      <c r="A178" s="20">
        <v>351530</v>
      </c>
      <c r="B178" s="20" t="s">
        <v>191</v>
      </c>
      <c r="C178" s="21">
        <v>2751</v>
      </c>
      <c r="D178" s="22">
        <v>30</v>
      </c>
      <c r="E178" s="23">
        <v>192</v>
      </c>
      <c r="F178" s="24">
        <f t="shared" si="5"/>
        <v>5185.29</v>
      </c>
      <c r="G178" s="25">
        <v>3.4</v>
      </c>
      <c r="H178" s="26">
        <f>G178*C178</f>
        <v>9353.4</v>
      </c>
      <c r="I178" s="27">
        <f>IF(E178&lt;=999,39000,
IF(AND(E178&gt;=1000,E178&lt;=4999),60500,
IF(AND(E178&gt;=5000,E178&lt;=9999),82000,
IF(AND(E178&gt;=10000,E178&lt;=19999),142300,
IF(AND(E178&gt;=20000,E178&lt;=29999),164000,
IF(E178&gt;=30000,203000))))))</f>
        <v>39000</v>
      </c>
      <c r="J178" s="25">
        <v>3.01</v>
      </c>
      <c r="K178" s="28">
        <f>J178*E178*12</f>
        <v>6935.0399999999991</v>
      </c>
      <c r="L178" s="25">
        <v>3.01</v>
      </c>
      <c r="M178" s="28">
        <f>L178*E178*12</f>
        <v>6935.0399999999991</v>
      </c>
      <c r="N178" s="29">
        <f t="shared" si="4"/>
        <v>62223.48</v>
      </c>
    </row>
    <row r="179" spans="1:14" x14ac:dyDescent="0.25">
      <c r="A179" s="20">
        <v>351520</v>
      </c>
      <c r="B179" s="20" t="s">
        <v>192</v>
      </c>
      <c r="C179" s="21">
        <v>9696</v>
      </c>
      <c r="D179" s="22">
        <v>30</v>
      </c>
      <c r="E179" s="23">
        <v>474</v>
      </c>
      <c r="F179" s="24">
        <f t="shared" si="5"/>
        <v>8850.68</v>
      </c>
      <c r="G179" s="25">
        <v>3.4</v>
      </c>
      <c r="H179" s="26">
        <f>G179*C179</f>
        <v>32966.400000000001</v>
      </c>
      <c r="I179" s="27">
        <f>IF(E179&lt;=999,39000,
IF(AND(E179&gt;=1000,E179&lt;=4999),60500,
IF(AND(E179&gt;=5000,E179&lt;=9999),82000,
IF(AND(E179&gt;=10000,E179&lt;=19999),142300,
IF(AND(E179&gt;=20000,E179&lt;=29999),164000,
IF(E179&gt;=30000,203000))))))</f>
        <v>39000</v>
      </c>
      <c r="J179" s="25">
        <v>3.01</v>
      </c>
      <c r="K179" s="28">
        <f>J179*E179*12</f>
        <v>17120.88</v>
      </c>
      <c r="L179" s="25">
        <v>3.01</v>
      </c>
      <c r="M179" s="28">
        <f>L179*E179*12</f>
        <v>17120.88</v>
      </c>
      <c r="N179" s="29">
        <f t="shared" si="4"/>
        <v>106208.16</v>
      </c>
    </row>
    <row r="180" spans="1:14" x14ac:dyDescent="0.25">
      <c r="A180" s="20">
        <v>351535</v>
      </c>
      <c r="B180" s="20" t="s">
        <v>193</v>
      </c>
      <c r="C180" s="21">
        <v>7883</v>
      </c>
      <c r="D180" s="22">
        <v>40</v>
      </c>
      <c r="E180" s="23">
        <v>464</v>
      </c>
      <c r="F180" s="24">
        <f t="shared" si="5"/>
        <v>8999.4049999999988</v>
      </c>
      <c r="G180" s="25">
        <v>4.5</v>
      </c>
      <c r="H180" s="26">
        <f>G180*C180</f>
        <v>35473.5</v>
      </c>
      <c r="I180" s="27">
        <f>IF(E180&lt;=999,39000,
IF(AND(E180&gt;=1000,E180&lt;=4999),60500,
IF(AND(E180&gt;=5000,E180&lt;=9999),82000,
IF(AND(E180&gt;=10000,E180&lt;=19999),142300,
IF(AND(E180&gt;=20000,E180&lt;=29999),164000,
IF(E180&gt;=30000,203000))))))</f>
        <v>39000</v>
      </c>
      <c r="J180" s="25">
        <v>3.01</v>
      </c>
      <c r="K180" s="28">
        <f>J180*E180*12</f>
        <v>16759.68</v>
      </c>
      <c r="L180" s="25">
        <v>3.01</v>
      </c>
      <c r="M180" s="28">
        <f>L180*E180*12</f>
        <v>16759.68</v>
      </c>
      <c r="N180" s="29">
        <f t="shared" si="4"/>
        <v>107992.85999999999</v>
      </c>
    </row>
    <row r="181" spans="1:14" x14ac:dyDescent="0.25">
      <c r="A181" s="20">
        <v>351540</v>
      </c>
      <c r="B181" s="20" t="s">
        <v>194</v>
      </c>
      <c r="C181" s="21">
        <v>17029</v>
      </c>
      <c r="D181" s="22">
        <v>30</v>
      </c>
      <c r="E181" s="23">
        <v>800</v>
      </c>
      <c r="F181" s="24">
        <f t="shared" si="5"/>
        <v>12890.883333333333</v>
      </c>
      <c r="G181" s="25">
        <v>3.4</v>
      </c>
      <c r="H181" s="26">
        <f>G181*C181</f>
        <v>57898.6</v>
      </c>
      <c r="I181" s="27">
        <f>IF(E181&lt;=999,39000,
IF(AND(E181&gt;=1000,E181&lt;=4999),60500,
IF(AND(E181&gt;=5000,E181&lt;=9999),82000,
IF(AND(E181&gt;=10000,E181&lt;=19999),142300,
IF(AND(E181&gt;=20000,E181&lt;=29999),164000,
IF(E181&gt;=30000,203000))))))</f>
        <v>39000</v>
      </c>
      <c r="J181" s="25">
        <v>3.01</v>
      </c>
      <c r="K181" s="28">
        <f>J181*E181*12</f>
        <v>28896</v>
      </c>
      <c r="L181" s="25">
        <v>3.01</v>
      </c>
      <c r="M181" s="28">
        <f>L181*E181*12</f>
        <v>28896</v>
      </c>
      <c r="N181" s="29">
        <f t="shared" si="4"/>
        <v>154690.6</v>
      </c>
    </row>
    <row r="182" spans="1:14" x14ac:dyDescent="0.25">
      <c r="A182" s="20">
        <v>351560</v>
      </c>
      <c r="B182" s="20" t="s">
        <v>195</v>
      </c>
      <c r="C182" s="21">
        <v>6080</v>
      </c>
      <c r="D182" s="22">
        <v>30</v>
      </c>
      <c r="E182" s="23">
        <v>332</v>
      </c>
      <c r="F182" s="24">
        <f t="shared" si="5"/>
        <v>6971.3066666666664</v>
      </c>
      <c r="G182" s="25">
        <v>3.4</v>
      </c>
      <c r="H182" s="26">
        <f>G182*C182</f>
        <v>20672</v>
      </c>
      <c r="I182" s="27">
        <f>IF(E182&lt;=999,39000,
IF(AND(E182&gt;=1000,E182&lt;=4999),60500,
IF(AND(E182&gt;=5000,E182&lt;=9999),82000,
IF(AND(E182&gt;=10000,E182&lt;=19999),142300,
IF(AND(E182&gt;=20000,E182&lt;=29999),164000,
IF(E182&gt;=30000,203000))))))</f>
        <v>39000</v>
      </c>
      <c r="J182" s="25">
        <v>3.01</v>
      </c>
      <c r="K182" s="28">
        <f>J182*E182*12</f>
        <v>11991.84</v>
      </c>
      <c r="L182" s="25">
        <v>3.01</v>
      </c>
      <c r="M182" s="28">
        <f>L182*E182*12</f>
        <v>11991.84</v>
      </c>
      <c r="N182" s="29">
        <f t="shared" si="4"/>
        <v>83655.679999999993</v>
      </c>
    </row>
    <row r="183" spans="1:14" x14ac:dyDescent="0.25">
      <c r="A183" s="20">
        <v>351550</v>
      </c>
      <c r="B183" s="20" t="s">
        <v>196</v>
      </c>
      <c r="C183" s="21">
        <v>73508</v>
      </c>
      <c r="D183" s="22">
        <v>30</v>
      </c>
      <c r="E183" s="23">
        <v>2772</v>
      </c>
      <c r="F183" s="24">
        <f t="shared" si="5"/>
        <v>42556.373333333329</v>
      </c>
      <c r="G183" s="25">
        <v>3.4</v>
      </c>
      <c r="H183" s="26">
        <f>G183*C183</f>
        <v>249927.19999999998</v>
      </c>
      <c r="I183" s="27">
        <f>IF(E183&lt;=999,39000,
IF(AND(E183&gt;=1000,E183&lt;=4999),60500,
IF(AND(E183&gt;=5000,E183&lt;=9999),82000,
IF(AND(E183&gt;=10000,E183&lt;=19999),142300,
IF(AND(E183&gt;=20000,E183&lt;=29999),164000,
IF(E183&gt;=30000,203000))))))</f>
        <v>60500</v>
      </c>
      <c r="J183" s="25">
        <v>3.01</v>
      </c>
      <c r="K183" s="28">
        <f>J183*E183*12</f>
        <v>100124.63999999998</v>
      </c>
      <c r="L183" s="25">
        <v>3.01</v>
      </c>
      <c r="M183" s="28">
        <f>L183*E183*12</f>
        <v>100124.63999999998</v>
      </c>
      <c r="N183" s="29">
        <f t="shared" si="4"/>
        <v>510676.47999999998</v>
      </c>
    </row>
    <row r="184" spans="1:14" x14ac:dyDescent="0.25">
      <c r="A184" s="20">
        <v>351565</v>
      </c>
      <c r="B184" s="20" t="s">
        <v>197</v>
      </c>
      <c r="C184" s="21">
        <v>1692</v>
      </c>
      <c r="D184" s="22">
        <v>35</v>
      </c>
      <c r="E184" s="23">
        <v>141</v>
      </c>
      <c r="F184" s="24">
        <f t="shared" si="5"/>
        <v>4662.82</v>
      </c>
      <c r="G184" s="25">
        <v>4</v>
      </c>
      <c r="H184" s="26">
        <f>G184*C184</f>
        <v>6768</v>
      </c>
      <c r="I184" s="27">
        <f>IF(E184&lt;=999,39000,
IF(AND(E184&gt;=1000,E184&lt;=4999),60500,
IF(AND(E184&gt;=5000,E184&lt;=9999),82000,
IF(AND(E184&gt;=10000,E184&lt;=19999),142300,
IF(AND(E184&gt;=20000,E184&lt;=29999),164000,
IF(E184&gt;=30000,203000))))))</f>
        <v>39000</v>
      </c>
      <c r="J184" s="25">
        <v>3.01</v>
      </c>
      <c r="K184" s="28">
        <f>J184*E184*12</f>
        <v>5092.92</v>
      </c>
      <c r="L184" s="25">
        <v>3.01</v>
      </c>
      <c r="M184" s="28">
        <f>L184*E184*12</f>
        <v>5092.92</v>
      </c>
      <c r="N184" s="29">
        <f t="shared" si="4"/>
        <v>55953.84</v>
      </c>
    </row>
    <row r="185" spans="1:14" x14ac:dyDescent="0.25">
      <c r="A185" s="20">
        <v>351570</v>
      </c>
      <c r="B185" s="20" t="s">
        <v>198</v>
      </c>
      <c r="C185" s="21">
        <v>186479</v>
      </c>
      <c r="D185" s="22">
        <v>30</v>
      </c>
      <c r="E185" s="23">
        <v>1697</v>
      </c>
      <c r="F185" s="24">
        <f t="shared" si="5"/>
        <v>68093.323333333334</v>
      </c>
      <c r="G185" s="25">
        <v>3.4</v>
      </c>
      <c r="H185" s="26">
        <f>G185*C185</f>
        <v>634028.6</v>
      </c>
      <c r="I185" s="27">
        <f>IF(E185&lt;=999,39000,
IF(AND(E185&gt;=1000,E185&lt;=4999),60500,
IF(AND(E185&gt;=5000,E185&lt;=9999),82000,
IF(AND(E185&gt;=10000,E185&lt;=19999),142300,
IF(AND(E185&gt;=20000,E185&lt;=29999),164000,
IF(E185&gt;=30000,203000))))))</f>
        <v>60500</v>
      </c>
      <c r="J185" s="25">
        <v>3.01</v>
      </c>
      <c r="K185" s="28">
        <f>J185*E185*12</f>
        <v>61295.639999999992</v>
      </c>
      <c r="L185" s="25">
        <v>3.01</v>
      </c>
      <c r="M185" s="28">
        <f>L185*E185*12</f>
        <v>61295.639999999992</v>
      </c>
      <c r="N185" s="29">
        <f t="shared" si="4"/>
        <v>817119.88</v>
      </c>
    </row>
    <row r="186" spans="1:14" x14ac:dyDescent="0.25">
      <c r="A186" s="20">
        <v>351580</v>
      </c>
      <c r="B186" s="20" t="s">
        <v>199</v>
      </c>
      <c r="C186" s="21">
        <v>1483</v>
      </c>
      <c r="D186" s="22">
        <v>35</v>
      </c>
      <c r="E186" s="23">
        <v>128</v>
      </c>
      <c r="F186" s="24">
        <f t="shared" si="5"/>
        <v>4514.8933333333334</v>
      </c>
      <c r="G186" s="25">
        <v>4</v>
      </c>
      <c r="H186" s="26">
        <f>G186*C186</f>
        <v>5932</v>
      </c>
      <c r="I186" s="27">
        <f>IF(E186&lt;=999,39000,
IF(AND(E186&gt;=1000,E186&lt;=4999),60500,
IF(AND(E186&gt;=5000,E186&lt;=9999),82000,
IF(AND(E186&gt;=10000,E186&lt;=19999),142300,
IF(AND(E186&gt;=20000,E186&lt;=29999),164000,
IF(E186&gt;=30000,203000))))))</f>
        <v>39000</v>
      </c>
      <c r="J186" s="25">
        <v>3.01</v>
      </c>
      <c r="K186" s="28">
        <f>J186*E186*12</f>
        <v>4623.3599999999997</v>
      </c>
      <c r="L186" s="25">
        <v>3.01</v>
      </c>
      <c r="M186" s="28">
        <f>L186*E186*12</f>
        <v>4623.3599999999997</v>
      </c>
      <c r="N186" s="29">
        <f t="shared" si="4"/>
        <v>54178.720000000001</v>
      </c>
    </row>
    <row r="187" spans="1:14" x14ac:dyDescent="0.25">
      <c r="A187" s="20">
        <v>351590</v>
      </c>
      <c r="B187" s="20" t="s">
        <v>200</v>
      </c>
      <c r="C187" s="21">
        <v>2747</v>
      </c>
      <c r="D187" s="22">
        <v>30</v>
      </c>
      <c r="E187" s="23">
        <v>304</v>
      </c>
      <c r="F187" s="24">
        <f t="shared" si="5"/>
        <v>5858.3966666666665</v>
      </c>
      <c r="G187" s="25">
        <v>3.4</v>
      </c>
      <c r="H187" s="26">
        <f>G187*C187</f>
        <v>9339.7999999999993</v>
      </c>
      <c r="I187" s="27">
        <f>IF(E187&lt;=999,39000,
IF(AND(E187&gt;=1000,E187&lt;=4999),60500,
IF(AND(E187&gt;=5000,E187&lt;=9999),82000,
IF(AND(E187&gt;=10000,E187&lt;=19999),142300,
IF(AND(E187&gt;=20000,E187&lt;=29999),164000,
IF(E187&gt;=30000,203000))))))</f>
        <v>39000</v>
      </c>
      <c r="J187" s="25">
        <v>3.01</v>
      </c>
      <c r="K187" s="28">
        <f>J187*E187*12</f>
        <v>10980.48</v>
      </c>
      <c r="L187" s="25">
        <v>3.01</v>
      </c>
      <c r="M187" s="28">
        <f>L187*E187*12</f>
        <v>10980.48</v>
      </c>
      <c r="N187" s="29">
        <f t="shared" si="4"/>
        <v>70300.759999999995</v>
      </c>
    </row>
    <row r="188" spans="1:14" x14ac:dyDescent="0.25">
      <c r="A188" s="20">
        <v>351600</v>
      </c>
      <c r="B188" s="20" t="s">
        <v>201</v>
      </c>
      <c r="C188" s="21">
        <v>13175</v>
      </c>
      <c r="D188" s="22">
        <v>30</v>
      </c>
      <c r="E188" s="23">
        <v>433</v>
      </c>
      <c r="F188" s="24">
        <f t="shared" si="5"/>
        <v>9589.5766666666659</v>
      </c>
      <c r="G188" s="25">
        <v>3.4</v>
      </c>
      <c r="H188" s="26">
        <f>G188*C188</f>
        <v>44795</v>
      </c>
      <c r="I188" s="27">
        <f>IF(E188&lt;=999,39000,
IF(AND(E188&gt;=1000,E188&lt;=4999),60500,
IF(AND(E188&gt;=5000,E188&lt;=9999),82000,
IF(AND(E188&gt;=10000,E188&lt;=19999),142300,
IF(AND(E188&gt;=20000,E188&lt;=29999),164000,
IF(E188&gt;=30000,203000))))))</f>
        <v>39000</v>
      </c>
      <c r="J188" s="25">
        <v>3.01</v>
      </c>
      <c r="K188" s="28">
        <f>J188*E188*12</f>
        <v>15639.96</v>
      </c>
      <c r="L188" s="25">
        <v>3.01</v>
      </c>
      <c r="M188" s="28">
        <f>L188*E188*12</f>
        <v>15639.96</v>
      </c>
      <c r="N188" s="29">
        <f t="shared" si="4"/>
        <v>115074.91999999998</v>
      </c>
    </row>
    <row r="189" spans="1:14" x14ac:dyDescent="0.25">
      <c r="A189" s="20">
        <v>351610</v>
      </c>
      <c r="B189" s="20" t="s">
        <v>202</v>
      </c>
      <c r="C189" s="21">
        <v>4022</v>
      </c>
      <c r="D189" s="22">
        <v>35</v>
      </c>
      <c r="E189" s="23">
        <v>188</v>
      </c>
      <c r="F189" s="24">
        <f t="shared" si="5"/>
        <v>5722.4266666666663</v>
      </c>
      <c r="G189" s="25">
        <v>4</v>
      </c>
      <c r="H189" s="26">
        <f>G189*C189</f>
        <v>16088</v>
      </c>
      <c r="I189" s="27">
        <f>IF(E189&lt;=999,39000,
IF(AND(E189&gt;=1000,E189&lt;=4999),60500,
IF(AND(E189&gt;=5000,E189&lt;=9999),82000,
IF(AND(E189&gt;=10000,E189&lt;=19999),142300,
IF(AND(E189&gt;=20000,E189&lt;=29999),164000,
IF(E189&gt;=30000,203000))))))</f>
        <v>39000</v>
      </c>
      <c r="J189" s="25">
        <v>3.01</v>
      </c>
      <c r="K189" s="28">
        <f>J189*E189*12</f>
        <v>6790.5599999999995</v>
      </c>
      <c r="L189" s="25">
        <v>3.01</v>
      </c>
      <c r="M189" s="28">
        <f>L189*E189*12</f>
        <v>6790.5599999999995</v>
      </c>
      <c r="N189" s="29">
        <f t="shared" si="4"/>
        <v>68669.119999999995</v>
      </c>
    </row>
    <row r="190" spans="1:14" x14ac:dyDescent="0.25">
      <c r="A190" s="32">
        <v>351620</v>
      </c>
      <c r="B190" s="32" t="s">
        <v>203</v>
      </c>
      <c r="C190" s="21">
        <v>365494</v>
      </c>
      <c r="D190" s="22">
        <v>15</v>
      </c>
      <c r="E190" s="23">
        <v>13385</v>
      </c>
      <c r="F190" s="24">
        <f t="shared" si="5"/>
        <v>144214.35</v>
      </c>
      <c r="G190" s="25">
        <v>1.7</v>
      </c>
      <c r="H190" s="28">
        <f>G190*C190</f>
        <v>621339.79999999993</v>
      </c>
      <c r="I190" s="27">
        <f>IF(E190&lt;=999,39000,
IF(AND(E190&gt;=1000,E190&lt;=4999),60500,
IF(AND(E190&gt;=5000,E190&lt;=9999),82000,
IF(AND(E190&gt;=10000,E190&lt;=19999),142300,
IF(AND(E190&gt;=20000,E190&lt;=29999),164000,
IF(E190&gt;=30000,203000))))))</f>
        <v>142300</v>
      </c>
      <c r="J190" s="25">
        <v>3.01</v>
      </c>
      <c r="K190" s="28">
        <f>J190*E190*12</f>
        <v>483466.19999999995</v>
      </c>
      <c r="L190" s="25">
        <v>3.01</v>
      </c>
      <c r="M190" s="28">
        <f>L190*E190*12</f>
        <v>483466.19999999995</v>
      </c>
      <c r="N190" s="29">
        <f t="shared" si="4"/>
        <v>1730572.2</v>
      </c>
    </row>
    <row r="191" spans="1:14" x14ac:dyDescent="0.25">
      <c r="A191" s="20">
        <v>351630</v>
      </c>
      <c r="B191" s="20" t="s">
        <v>204</v>
      </c>
      <c r="C191" s="21">
        <v>171476</v>
      </c>
      <c r="D191" s="22">
        <v>30</v>
      </c>
      <c r="E191" s="23">
        <v>2393</v>
      </c>
      <c r="F191" s="24">
        <f t="shared" si="5"/>
        <v>68032.393333333341</v>
      </c>
      <c r="G191" s="25">
        <v>3.4</v>
      </c>
      <c r="H191" s="26">
        <f>G191*C191</f>
        <v>583018.4</v>
      </c>
      <c r="I191" s="27">
        <f>IF(E191&lt;=999,39000,
IF(AND(E191&gt;=1000,E191&lt;=4999),60500,
IF(AND(E191&gt;=5000,E191&lt;=9999),82000,
IF(AND(E191&gt;=10000,E191&lt;=19999),142300,
IF(AND(E191&gt;=20000,E191&lt;=29999),164000,
IF(E191&gt;=30000,203000))))))</f>
        <v>60500</v>
      </c>
      <c r="J191" s="25">
        <v>3.01</v>
      </c>
      <c r="K191" s="28">
        <f>J191*E191*12</f>
        <v>86435.159999999989</v>
      </c>
      <c r="L191" s="25">
        <v>3.01</v>
      </c>
      <c r="M191" s="28">
        <f>L191*E191*12</f>
        <v>86435.159999999989</v>
      </c>
      <c r="N191" s="29">
        <f t="shared" si="4"/>
        <v>816388.72000000009</v>
      </c>
    </row>
    <row r="192" spans="1:14" x14ac:dyDescent="0.25">
      <c r="A192" s="20">
        <v>351640</v>
      </c>
      <c r="B192" s="20" t="s">
        <v>205</v>
      </c>
      <c r="C192" s="21">
        <v>150241</v>
      </c>
      <c r="D192" s="22">
        <v>30</v>
      </c>
      <c r="E192" s="23">
        <v>2510</v>
      </c>
      <c r="F192" s="24">
        <f t="shared" si="5"/>
        <v>62720.149999999994</v>
      </c>
      <c r="G192" s="25">
        <v>3.4</v>
      </c>
      <c r="H192" s="26">
        <f>G192*C192</f>
        <v>510819.39999999997</v>
      </c>
      <c r="I192" s="27">
        <f>IF(E192&lt;=999,39000,
IF(AND(E192&gt;=1000,E192&lt;=4999),60500,
IF(AND(E192&gt;=5000,E192&lt;=9999),82000,
IF(AND(E192&gt;=10000,E192&lt;=19999),142300,
IF(AND(E192&gt;=20000,E192&lt;=29999),164000,
IF(E192&gt;=30000,203000))))))</f>
        <v>60500</v>
      </c>
      <c r="J192" s="25">
        <v>3.01</v>
      </c>
      <c r="K192" s="28">
        <f>J192*E192*12</f>
        <v>90661.2</v>
      </c>
      <c r="L192" s="25">
        <v>3.01</v>
      </c>
      <c r="M192" s="28">
        <f>L192*E192*12</f>
        <v>90661.2</v>
      </c>
      <c r="N192" s="29">
        <f t="shared" si="4"/>
        <v>752641.79999999993</v>
      </c>
    </row>
    <row r="193" spans="1:14" x14ac:dyDescent="0.25">
      <c r="A193" s="20">
        <v>351650</v>
      </c>
      <c r="B193" s="20" t="s">
        <v>206</v>
      </c>
      <c r="C193" s="21">
        <v>2813</v>
      </c>
      <c r="D193" s="22">
        <v>30</v>
      </c>
      <c r="E193" s="23">
        <v>125</v>
      </c>
      <c r="F193" s="24">
        <f t="shared" si="5"/>
        <v>4799.5166666666664</v>
      </c>
      <c r="G193" s="25">
        <v>3.4</v>
      </c>
      <c r="H193" s="26">
        <f>G193*C193</f>
        <v>9564.1999999999989</v>
      </c>
      <c r="I193" s="27">
        <f>IF(E193&lt;=999,39000,
IF(AND(E193&gt;=1000,E193&lt;=4999),60500,
IF(AND(E193&gt;=5000,E193&lt;=9999),82000,
IF(AND(E193&gt;=10000,E193&lt;=19999),142300,
IF(AND(E193&gt;=20000,E193&lt;=29999),164000,
IF(E193&gt;=30000,203000))))))</f>
        <v>39000</v>
      </c>
      <c r="J193" s="25">
        <v>3.01</v>
      </c>
      <c r="K193" s="28">
        <f>J193*E193*12</f>
        <v>4515</v>
      </c>
      <c r="L193" s="25">
        <v>3.01</v>
      </c>
      <c r="M193" s="28">
        <f>L193*E193*12</f>
        <v>4515</v>
      </c>
      <c r="N193" s="29">
        <f t="shared" si="4"/>
        <v>57594.2</v>
      </c>
    </row>
    <row r="194" spans="1:14" x14ac:dyDescent="0.25">
      <c r="A194" s="20">
        <v>351660</v>
      </c>
      <c r="B194" s="20" t="s">
        <v>207</v>
      </c>
      <c r="C194" s="21">
        <v>6413</v>
      </c>
      <c r="D194" s="22">
        <v>30</v>
      </c>
      <c r="E194" s="23">
        <v>407</v>
      </c>
      <c r="F194" s="24">
        <f t="shared" si="5"/>
        <v>7517.1566666666668</v>
      </c>
      <c r="G194" s="25">
        <v>3.4</v>
      </c>
      <c r="H194" s="26">
        <f>G194*C194</f>
        <v>21804.2</v>
      </c>
      <c r="I194" s="27">
        <f>IF(E194&lt;=999,39000,
IF(AND(E194&gt;=1000,E194&lt;=4999),60500,
IF(AND(E194&gt;=5000,E194&lt;=9999),82000,
IF(AND(E194&gt;=10000,E194&lt;=19999),142300,
IF(AND(E194&gt;=20000,E194&lt;=29999),164000,
IF(E194&gt;=30000,203000))))))</f>
        <v>39000</v>
      </c>
      <c r="J194" s="25">
        <v>3.01</v>
      </c>
      <c r="K194" s="28">
        <f>J194*E194*12</f>
        <v>14700.84</v>
      </c>
      <c r="L194" s="25">
        <v>3.01</v>
      </c>
      <c r="M194" s="28">
        <f>L194*E194*12</f>
        <v>14700.84</v>
      </c>
      <c r="N194" s="29">
        <f t="shared" si="4"/>
        <v>90205.88</v>
      </c>
    </row>
    <row r="195" spans="1:14" x14ac:dyDescent="0.25">
      <c r="A195" s="20">
        <v>351670</v>
      </c>
      <c r="B195" s="20" t="s">
        <v>208</v>
      </c>
      <c r="C195" s="21">
        <v>43081</v>
      </c>
      <c r="D195" s="22">
        <v>35</v>
      </c>
      <c r="E195" s="23">
        <v>1210</v>
      </c>
      <c r="F195" s="24">
        <f t="shared" si="5"/>
        <v>26686.2</v>
      </c>
      <c r="G195" s="25">
        <v>4</v>
      </c>
      <c r="H195" s="26">
        <f>G195*C195</f>
        <v>172324</v>
      </c>
      <c r="I195" s="27">
        <f>IF(E195&lt;=999,39000,
IF(AND(E195&gt;=1000,E195&lt;=4999),60500,
IF(AND(E195&gt;=5000,E195&lt;=9999),82000,
IF(AND(E195&gt;=10000,E195&lt;=19999),142300,
IF(AND(E195&gt;=20000,E195&lt;=29999),164000,
IF(E195&gt;=30000,203000))))))</f>
        <v>60500</v>
      </c>
      <c r="J195" s="25">
        <v>3.01</v>
      </c>
      <c r="K195" s="28">
        <f>J195*E195*12</f>
        <v>43705.2</v>
      </c>
      <c r="L195" s="25">
        <v>3.01</v>
      </c>
      <c r="M195" s="28">
        <f>L195*E195*12</f>
        <v>43705.2</v>
      </c>
      <c r="N195" s="29">
        <f t="shared" ref="N195:N258" si="6">K195+H195+I195+M195</f>
        <v>320234.40000000002</v>
      </c>
    </row>
    <row r="196" spans="1:14" x14ac:dyDescent="0.25">
      <c r="A196" s="20">
        <v>351680</v>
      </c>
      <c r="B196" s="20" t="s">
        <v>209</v>
      </c>
      <c r="C196" s="21">
        <v>3203</v>
      </c>
      <c r="D196" s="22">
        <v>30</v>
      </c>
      <c r="E196" s="23">
        <v>229</v>
      </c>
      <c r="F196" s="24">
        <f t="shared" ref="F196:F259" si="7">N196/12</f>
        <v>5536.0966666666673</v>
      </c>
      <c r="G196" s="25">
        <v>3.4</v>
      </c>
      <c r="H196" s="26">
        <f>G196*C196</f>
        <v>10890.199999999999</v>
      </c>
      <c r="I196" s="27">
        <f>IF(E196&lt;=999,39000,
IF(AND(E196&gt;=1000,E196&lt;=4999),60500,
IF(AND(E196&gt;=5000,E196&lt;=9999),82000,
IF(AND(E196&gt;=10000,E196&lt;=19999),142300,
IF(AND(E196&gt;=20000,E196&lt;=29999),164000,
IF(E196&gt;=30000,203000))))))</f>
        <v>39000</v>
      </c>
      <c r="J196" s="25">
        <v>3.01</v>
      </c>
      <c r="K196" s="28">
        <f>J196*E196*12</f>
        <v>8271.48</v>
      </c>
      <c r="L196" s="25">
        <v>3.01</v>
      </c>
      <c r="M196" s="28">
        <f>L196*E196*12</f>
        <v>8271.48</v>
      </c>
      <c r="N196" s="29">
        <f t="shared" si="6"/>
        <v>66433.16</v>
      </c>
    </row>
    <row r="197" spans="1:14" x14ac:dyDescent="0.25">
      <c r="A197" s="20">
        <v>351685</v>
      </c>
      <c r="B197" s="20" t="s">
        <v>210</v>
      </c>
      <c r="C197" s="21">
        <v>4806</v>
      </c>
      <c r="D197" s="22">
        <v>25</v>
      </c>
      <c r="E197" s="23">
        <v>101</v>
      </c>
      <c r="F197" s="24">
        <f t="shared" si="7"/>
        <v>5019.47</v>
      </c>
      <c r="G197" s="25">
        <v>2.9</v>
      </c>
      <c r="H197" s="26">
        <f>G197*C197</f>
        <v>13937.4</v>
      </c>
      <c r="I197" s="27">
        <f>IF(E197&lt;=999,39000,
IF(AND(E197&gt;=1000,E197&lt;=4999),60500,
IF(AND(E197&gt;=5000,E197&lt;=9999),82000,
IF(AND(E197&gt;=10000,E197&lt;=19999),142300,
IF(AND(E197&gt;=20000,E197&lt;=29999),164000,
IF(E197&gt;=30000,203000))))))</f>
        <v>39000</v>
      </c>
      <c r="J197" s="25">
        <v>3.01</v>
      </c>
      <c r="K197" s="28">
        <f>J197*E197*12</f>
        <v>3648.12</v>
      </c>
      <c r="L197" s="25">
        <v>3.01</v>
      </c>
      <c r="M197" s="28">
        <f>L197*E197*12</f>
        <v>3648.12</v>
      </c>
      <c r="N197" s="29">
        <f t="shared" si="6"/>
        <v>60233.640000000007</v>
      </c>
    </row>
    <row r="198" spans="1:14" x14ac:dyDescent="0.25">
      <c r="A198" s="20">
        <v>351690</v>
      </c>
      <c r="B198" s="20" t="s">
        <v>211</v>
      </c>
      <c r="C198" s="21">
        <v>10437</v>
      </c>
      <c r="D198" s="22">
        <v>30</v>
      </c>
      <c r="E198" s="23">
        <v>744</v>
      </c>
      <c r="F198" s="24">
        <f t="shared" si="7"/>
        <v>10686.029999999999</v>
      </c>
      <c r="G198" s="25">
        <v>3.4</v>
      </c>
      <c r="H198" s="26">
        <f>G198*C198</f>
        <v>35485.799999999996</v>
      </c>
      <c r="I198" s="27">
        <f>IF(E198&lt;=999,39000,
IF(AND(E198&gt;=1000,E198&lt;=4999),60500,
IF(AND(E198&gt;=5000,E198&lt;=9999),82000,
IF(AND(E198&gt;=10000,E198&lt;=19999),142300,
IF(AND(E198&gt;=20000,E198&lt;=29999),164000,
IF(E198&gt;=30000,203000))))))</f>
        <v>39000</v>
      </c>
      <c r="J198" s="25">
        <v>3.01</v>
      </c>
      <c r="K198" s="28">
        <f>J198*E198*12</f>
        <v>26873.279999999999</v>
      </c>
      <c r="L198" s="25">
        <v>3.01</v>
      </c>
      <c r="M198" s="28">
        <f>L198*E198*12</f>
        <v>26873.279999999999</v>
      </c>
      <c r="N198" s="29">
        <f t="shared" si="6"/>
        <v>128232.35999999999</v>
      </c>
    </row>
    <row r="199" spans="1:14" x14ac:dyDescent="0.25">
      <c r="A199" s="20">
        <v>351700</v>
      </c>
      <c r="B199" s="20" t="s">
        <v>212</v>
      </c>
      <c r="C199" s="21">
        <v>10337</v>
      </c>
      <c r="D199" s="22">
        <v>30</v>
      </c>
      <c r="E199" s="23">
        <v>471</v>
      </c>
      <c r="F199" s="24">
        <f t="shared" si="7"/>
        <v>9014.2366666666658</v>
      </c>
      <c r="G199" s="25">
        <v>3.4</v>
      </c>
      <c r="H199" s="26">
        <f>G199*C199</f>
        <v>35145.799999999996</v>
      </c>
      <c r="I199" s="27">
        <f>IF(E199&lt;=999,39000,
IF(AND(E199&gt;=1000,E199&lt;=4999),60500,
IF(AND(E199&gt;=5000,E199&lt;=9999),82000,
IF(AND(E199&gt;=10000,E199&lt;=19999),142300,
IF(AND(E199&gt;=20000,E199&lt;=29999),164000,
IF(E199&gt;=30000,203000))))))</f>
        <v>39000</v>
      </c>
      <c r="J199" s="25">
        <v>3.01</v>
      </c>
      <c r="K199" s="28">
        <f>J199*E199*12</f>
        <v>17012.519999999997</v>
      </c>
      <c r="L199" s="25">
        <v>3.01</v>
      </c>
      <c r="M199" s="28">
        <f>L199*E199*12</f>
        <v>17012.519999999997</v>
      </c>
      <c r="N199" s="29">
        <f t="shared" si="6"/>
        <v>108170.84</v>
      </c>
    </row>
    <row r="200" spans="1:14" x14ac:dyDescent="0.25">
      <c r="A200" s="20">
        <v>351710</v>
      </c>
      <c r="B200" s="20" t="s">
        <v>213</v>
      </c>
      <c r="C200" s="21">
        <v>4158</v>
      </c>
      <c r="D200" s="22">
        <v>35</v>
      </c>
      <c r="E200" s="23">
        <v>251</v>
      </c>
      <c r="F200" s="24">
        <f t="shared" si="7"/>
        <v>6147.0199999999995</v>
      </c>
      <c r="G200" s="25">
        <v>4</v>
      </c>
      <c r="H200" s="26">
        <f>G200*C200</f>
        <v>16632</v>
      </c>
      <c r="I200" s="27">
        <f>IF(E200&lt;=999,39000,
IF(AND(E200&gt;=1000,E200&lt;=4999),60500,
IF(AND(E200&gt;=5000,E200&lt;=9999),82000,
IF(AND(E200&gt;=10000,E200&lt;=19999),142300,
IF(AND(E200&gt;=20000,E200&lt;=29999),164000,
IF(E200&gt;=30000,203000))))))</f>
        <v>39000</v>
      </c>
      <c r="J200" s="25">
        <v>3.01</v>
      </c>
      <c r="K200" s="28">
        <f>J200*E200*12</f>
        <v>9066.119999999999</v>
      </c>
      <c r="L200" s="25">
        <v>3.01</v>
      </c>
      <c r="M200" s="28">
        <f>L200*E200*12</f>
        <v>9066.119999999999</v>
      </c>
      <c r="N200" s="29">
        <f t="shared" si="6"/>
        <v>73764.239999999991</v>
      </c>
    </row>
    <row r="201" spans="1:14" x14ac:dyDescent="0.25">
      <c r="A201" s="20">
        <v>351720</v>
      </c>
      <c r="B201" s="20" t="s">
        <v>214</v>
      </c>
      <c r="C201" s="21">
        <v>11478</v>
      </c>
      <c r="D201" s="22">
        <v>30</v>
      </c>
      <c r="E201" s="23">
        <v>377</v>
      </c>
      <c r="F201" s="24">
        <f t="shared" si="7"/>
        <v>8771.6400000000012</v>
      </c>
      <c r="G201" s="25">
        <v>3.4</v>
      </c>
      <c r="H201" s="26">
        <f>G201*C201</f>
        <v>39025.199999999997</v>
      </c>
      <c r="I201" s="27">
        <f>IF(E201&lt;=999,39000,
IF(AND(E201&gt;=1000,E201&lt;=4999),60500,
IF(AND(E201&gt;=5000,E201&lt;=9999),82000,
IF(AND(E201&gt;=10000,E201&lt;=19999),142300,
IF(AND(E201&gt;=20000,E201&lt;=29999),164000,
IF(E201&gt;=30000,203000))))))</f>
        <v>39000</v>
      </c>
      <c r="J201" s="25">
        <v>3.01</v>
      </c>
      <c r="K201" s="28">
        <f>J201*E201*12</f>
        <v>13617.24</v>
      </c>
      <c r="L201" s="25">
        <v>3.01</v>
      </c>
      <c r="M201" s="28">
        <f>L201*E201*12</f>
        <v>13617.24</v>
      </c>
      <c r="N201" s="29">
        <f t="shared" si="6"/>
        <v>105259.68000000001</v>
      </c>
    </row>
    <row r="202" spans="1:14" x14ac:dyDescent="0.25">
      <c r="A202" s="20">
        <v>351730</v>
      </c>
      <c r="B202" s="20" t="s">
        <v>215</v>
      </c>
      <c r="C202" s="21">
        <v>5609</v>
      </c>
      <c r="D202" s="22">
        <v>40</v>
      </c>
      <c r="E202" s="23">
        <v>106</v>
      </c>
      <c r="F202" s="24">
        <f t="shared" si="7"/>
        <v>5991.4949999999999</v>
      </c>
      <c r="G202" s="25">
        <v>4.5</v>
      </c>
      <c r="H202" s="26">
        <f>G202*C202</f>
        <v>25240.5</v>
      </c>
      <c r="I202" s="27">
        <f>IF(E202&lt;=999,39000,
IF(AND(E202&gt;=1000,E202&lt;=4999),60500,
IF(AND(E202&gt;=5000,E202&lt;=9999),82000,
IF(AND(E202&gt;=10000,E202&lt;=19999),142300,
IF(AND(E202&gt;=20000,E202&lt;=29999),164000,
IF(E202&gt;=30000,203000))))))</f>
        <v>39000</v>
      </c>
      <c r="J202" s="25">
        <v>3.01</v>
      </c>
      <c r="K202" s="28">
        <f>J202*E202*12</f>
        <v>3828.7200000000003</v>
      </c>
      <c r="L202" s="25">
        <v>3.01</v>
      </c>
      <c r="M202" s="28">
        <f>L202*E202*12</f>
        <v>3828.7200000000003</v>
      </c>
      <c r="N202" s="29">
        <f t="shared" si="6"/>
        <v>71897.94</v>
      </c>
    </row>
    <row r="203" spans="1:14" x14ac:dyDescent="0.25">
      <c r="A203" s="20">
        <v>351740</v>
      </c>
      <c r="B203" s="20" t="s">
        <v>216</v>
      </c>
      <c r="C203" s="21">
        <v>40489</v>
      </c>
      <c r="D203" s="22">
        <v>15</v>
      </c>
      <c r="E203" s="23">
        <v>2101</v>
      </c>
      <c r="F203" s="24">
        <f t="shared" si="7"/>
        <v>23425.62833333333</v>
      </c>
      <c r="G203" s="25">
        <v>1.7</v>
      </c>
      <c r="H203" s="26">
        <f>G203*C203</f>
        <v>68831.3</v>
      </c>
      <c r="I203" s="27">
        <f>IF(E203&lt;=999,39000,
IF(AND(E203&gt;=1000,E203&lt;=4999),60500,
IF(AND(E203&gt;=5000,E203&lt;=9999),82000,
IF(AND(E203&gt;=10000,E203&lt;=19999),142300,
IF(AND(E203&gt;=20000,E203&lt;=29999),164000,
IF(E203&gt;=30000,203000))))))</f>
        <v>60500</v>
      </c>
      <c r="J203" s="25">
        <v>3.01</v>
      </c>
      <c r="K203" s="28">
        <f>J203*E203*12</f>
        <v>75888.12</v>
      </c>
      <c r="L203" s="25">
        <v>3.01</v>
      </c>
      <c r="M203" s="28">
        <f>L203*E203*12</f>
        <v>75888.12</v>
      </c>
      <c r="N203" s="29">
        <f t="shared" si="6"/>
        <v>281107.53999999998</v>
      </c>
    </row>
    <row r="204" spans="1:14" x14ac:dyDescent="0.25">
      <c r="A204" s="20">
        <v>351750</v>
      </c>
      <c r="B204" s="20" t="s">
        <v>217</v>
      </c>
      <c r="C204" s="21">
        <v>22445</v>
      </c>
      <c r="D204" s="22">
        <v>30</v>
      </c>
      <c r="E204" s="23">
        <v>1039</v>
      </c>
      <c r="F204" s="24">
        <f t="shared" si="7"/>
        <v>17655.863333333331</v>
      </c>
      <c r="G204" s="25">
        <v>3.4</v>
      </c>
      <c r="H204" s="26">
        <f>G204*C204</f>
        <v>76313</v>
      </c>
      <c r="I204" s="27">
        <f>IF(E204&lt;=999,39000,
IF(AND(E204&gt;=1000,E204&lt;=4999),60500,
IF(AND(E204&gt;=5000,E204&lt;=9999),82000,
IF(AND(E204&gt;=10000,E204&lt;=19999),142300,
IF(AND(E204&gt;=20000,E204&lt;=29999),164000,
IF(E204&gt;=30000,203000))))))</f>
        <v>60500</v>
      </c>
      <c r="J204" s="25">
        <v>3.01</v>
      </c>
      <c r="K204" s="28">
        <f>J204*E204*12</f>
        <v>37528.68</v>
      </c>
      <c r="L204" s="25">
        <v>3.01</v>
      </c>
      <c r="M204" s="28">
        <f>L204*E204*12</f>
        <v>37528.68</v>
      </c>
      <c r="N204" s="29">
        <f t="shared" si="6"/>
        <v>211870.36</v>
      </c>
    </row>
    <row r="205" spans="1:14" x14ac:dyDescent="0.25">
      <c r="A205" s="20">
        <v>351760</v>
      </c>
      <c r="B205" s="20" t="s">
        <v>218</v>
      </c>
      <c r="C205" s="21">
        <v>17225</v>
      </c>
      <c r="D205" s="22">
        <v>40</v>
      </c>
      <c r="E205" s="23">
        <v>696</v>
      </c>
      <c r="F205" s="24">
        <f t="shared" si="7"/>
        <v>13899.295</v>
      </c>
      <c r="G205" s="25">
        <v>4.5</v>
      </c>
      <c r="H205" s="26">
        <f>G205*C205</f>
        <v>77512.5</v>
      </c>
      <c r="I205" s="27">
        <f>IF(E205&lt;=999,39000,
IF(AND(E205&gt;=1000,E205&lt;=4999),60500,
IF(AND(E205&gt;=5000,E205&lt;=9999),82000,
IF(AND(E205&gt;=10000,E205&lt;=19999),142300,
IF(AND(E205&gt;=20000,E205&lt;=29999),164000,
IF(E205&gt;=30000,203000))))))</f>
        <v>39000</v>
      </c>
      <c r="J205" s="25">
        <v>3.01</v>
      </c>
      <c r="K205" s="28">
        <f>J205*E205*12</f>
        <v>25139.52</v>
      </c>
      <c r="L205" s="25">
        <v>3.01</v>
      </c>
      <c r="M205" s="28">
        <f>L205*E205*12</f>
        <v>25139.52</v>
      </c>
      <c r="N205" s="29">
        <f t="shared" si="6"/>
        <v>166791.54</v>
      </c>
    </row>
    <row r="206" spans="1:14" x14ac:dyDescent="0.25">
      <c r="A206" s="20">
        <v>351770</v>
      </c>
      <c r="B206" s="20" t="s">
        <v>219</v>
      </c>
      <c r="C206" s="21">
        <v>18748</v>
      </c>
      <c r="D206" s="22">
        <v>30</v>
      </c>
      <c r="E206" s="23">
        <v>709</v>
      </c>
      <c r="F206" s="24">
        <f t="shared" si="7"/>
        <v>12830.113333333333</v>
      </c>
      <c r="G206" s="25">
        <v>3.4</v>
      </c>
      <c r="H206" s="26">
        <f>G206*C206</f>
        <v>63743.199999999997</v>
      </c>
      <c r="I206" s="27">
        <f>IF(E206&lt;=999,39000,
IF(AND(E206&gt;=1000,E206&lt;=4999),60500,
IF(AND(E206&gt;=5000,E206&lt;=9999),82000,
IF(AND(E206&gt;=10000,E206&lt;=19999),142300,
IF(AND(E206&gt;=20000,E206&lt;=29999),164000,
IF(E206&gt;=30000,203000))))))</f>
        <v>39000</v>
      </c>
      <c r="J206" s="25">
        <v>3.01</v>
      </c>
      <c r="K206" s="28">
        <f>J206*E206*12</f>
        <v>25609.079999999994</v>
      </c>
      <c r="L206" s="25">
        <v>3.01</v>
      </c>
      <c r="M206" s="28">
        <f>L206*E206*12</f>
        <v>25609.079999999994</v>
      </c>
      <c r="N206" s="29">
        <f t="shared" si="6"/>
        <v>153961.35999999999</v>
      </c>
    </row>
    <row r="207" spans="1:14" x14ac:dyDescent="0.25">
      <c r="A207" s="20">
        <v>351780</v>
      </c>
      <c r="B207" s="20" t="s">
        <v>220</v>
      </c>
      <c r="C207" s="21">
        <v>7453</v>
      </c>
      <c r="D207" s="22">
        <v>30</v>
      </c>
      <c r="E207" s="23">
        <v>512</v>
      </c>
      <c r="F207" s="24">
        <f t="shared" si="7"/>
        <v>8443.9233333333341</v>
      </c>
      <c r="G207" s="25">
        <v>3.4</v>
      </c>
      <c r="H207" s="26">
        <f>G207*C207</f>
        <v>25340.2</v>
      </c>
      <c r="I207" s="27">
        <f>IF(E207&lt;=999,39000,
IF(AND(E207&gt;=1000,E207&lt;=4999),60500,
IF(AND(E207&gt;=5000,E207&lt;=9999),82000,
IF(AND(E207&gt;=10000,E207&lt;=19999),142300,
IF(AND(E207&gt;=20000,E207&lt;=29999),164000,
IF(E207&gt;=30000,203000))))))</f>
        <v>39000</v>
      </c>
      <c r="J207" s="25">
        <v>3.01</v>
      </c>
      <c r="K207" s="28">
        <f>J207*E207*12</f>
        <v>18493.439999999999</v>
      </c>
      <c r="L207" s="25">
        <v>3.01</v>
      </c>
      <c r="M207" s="28">
        <f>L207*E207*12</f>
        <v>18493.439999999999</v>
      </c>
      <c r="N207" s="29">
        <f t="shared" si="6"/>
        <v>101327.08</v>
      </c>
    </row>
    <row r="208" spans="1:14" x14ac:dyDescent="0.25">
      <c r="A208" s="20">
        <v>351790</v>
      </c>
      <c r="B208" s="20" t="s">
        <v>221</v>
      </c>
      <c r="C208" s="21">
        <v>10554</v>
      </c>
      <c r="D208" s="22">
        <v>30</v>
      </c>
      <c r="E208" s="23">
        <v>617</v>
      </c>
      <c r="F208" s="24">
        <f t="shared" si="7"/>
        <v>9954.64</v>
      </c>
      <c r="G208" s="25">
        <v>3.4</v>
      </c>
      <c r="H208" s="26">
        <f>G208*C208</f>
        <v>35883.599999999999</v>
      </c>
      <c r="I208" s="27">
        <f>IF(E208&lt;=999,39000,
IF(AND(E208&gt;=1000,E208&lt;=4999),60500,
IF(AND(E208&gt;=5000,E208&lt;=9999),82000,
IF(AND(E208&gt;=10000,E208&lt;=19999),142300,
IF(AND(E208&gt;=20000,E208&lt;=29999),164000,
IF(E208&gt;=30000,203000))))))</f>
        <v>39000</v>
      </c>
      <c r="J208" s="25">
        <v>3.01</v>
      </c>
      <c r="K208" s="28">
        <f>J208*E208*12</f>
        <v>22286.039999999997</v>
      </c>
      <c r="L208" s="25">
        <v>3.01</v>
      </c>
      <c r="M208" s="28">
        <f>L208*E208*12</f>
        <v>22286.039999999997</v>
      </c>
      <c r="N208" s="29">
        <f t="shared" si="6"/>
        <v>119455.67999999999</v>
      </c>
    </row>
    <row r="209" spans="1:14" x14ac:dyDescent="0.25">
      <c r="A209" s="20">
        <v>351800</v>
      </c>
      <c r="B209" s="20" t="s">
        <v>222</v>
      </c>
      <c r="C209" s="21">
        <v>1999</v>
      </c>
      <c r="D209" s="22">
        <v>35</v>
      </c>
      <c r="E209" s="23">
        <v>119</v>
      </c>
      <c r="F209" s="24">
        <f t="shared" si="7"/>
        <v>4632.7133333333331</v>
      </c>
      <c r="G209" s="25">
        <v>4</v>
      </c>
      <c r="H209" s="26">
        <f>G209*C209</f>
        <v>7996</v>
      </c>
      <c r="I209" s="27">
        <f>IF(E209&lt;=999,39000,
IF(AND(E209&gt;=1000,E209&lt;=4999),60500,
IF(AND(E209&gt;=5000,E209&lt;=9999),82000,
IF(AND(E209&gt;=10000,E209&lt;=19999),142300,
IF(AND(E209&gt;=20000,E209&lt;=29999),164000,
IF(E209&gt;=30000,203000))))))</f>
        <v>39000</v>
      </c>
      <c r="J209" s="25">
        <v>3.01</v>
      </c>
      <c r="K209" s="28">
        <f>J209*E209*12</f>
        <v>4298.28</v>
      </c>
      <c r="L209" s="25">
        <v>3.01</v>
      </c>
      <c r="M209" s="28">
        <f>L209*E209*12</f>
        <v>4298.28</v>
      </c>
      <c r="N209" s="29">
        <f t="shared" si="6"/>
        <v>55592.56</v>
      </c>
    </row>
    <row r="210" spans="1:14" x14ac:dyDescent="0.25">
      <c r="A210" s="20">
        <v>351810</v>
      </c>
      <c r="B210" s="20" t="s">
        <v>223</v>
      </c>
      <c r="C210" s="21">
        <v>6532</v>
      </c>
      <c r="D210" s="22">
        <v>35</v>
      </c>
      <c r="E210" s="23">
        <v>316</v>
      </c>
      <c r="F210" s="24">
        <f t="shared" si="7"/>
        <v>7329.6533333333327</v>
      </c>
      <c r="G210" s="25">
        <v>4</v>
      </c>
      <c r="H210" s="26">
        <f>G210*C210</f>
        <v>26128</v>
      </c>
      <c r="I210" s="27">
        <f>IF(E210&lt;=999,39000,
IF(AND(E210&gt;=1000,E210&lt;=4999),60500,
IF(AND(E210&gt;=5000,E210&lt;=9999),82000,
IF(AND(E210&gt;=10000,E210&lt;=19999),142300,
IF(AND(E210&gt;=20000,E210&lt;=29999),164000,
IF(E210&gt;=30000,203000))))))</f>
        <v>39000</v>
      </c>
      <c r="J210" s="25">
        <v>3.01</v>
      </c>
      <c r="K210" s="28">
        <f>J210*E210*12</f>
        <v>11413.92</v>
      </c>
      <c r="L210" s="25">
        <v>3.01</v>
      </c>
      <c r="M210" s="28">
        <f>L210*E210*12</f>
        <v>11413.92</v>
      </c>
      <c r="N210" s="29">
        <f t="shared" si="6"/>
        <v>87955.839999999997</v>
      </c>
    </row>
    <row r="211" spans="1:14" x14ac:dyDescent="0.25">
      <c r="A211" s="20">
        <v>351820</v>
      </c>
      <c r="B211" s="20" t="s">
        <v>224</v>
      </c>
      <c r="C211" s="21">
        <v>31888</v>
      </c>
      <c r="D211" s="22">
        <v>15</v>
      </c>
      <c r="E211" s="23">
        <v>1331</v>
      </c>
      <c r="F211" s="24">
        <f t="shared" si="7"/>
        <v>17571.753333333334</v>
      </c>
      <c r="G211" s="25">
        <v>1.7</v>
      </c>
      <c r="H211" s="26">
        <f>G211*C211</f>
        <v>54209.599999999999</v>
      </c>
      <c r="I211" s="27">
        <f>IF(E211&lt;=999,39000,
IF(AND(E211&gt;=1000,E211&lt;=4999),60500,
IF(AND(E211&gt;=5000,E211&lt;=9999),82000,
IF(AND(E211&gt;=10000,E211&lt;=19999),142300,
IF(AND(E211&gt;=20000,E211&lt;=29999),164000,
IF(E211&gt;=30000,203000))))))</f>
        <v>60500</v>
      </c>
      <c r="J211" s="25">
        <v>3.01</v>
      </c>
      <c r="K211" s="28">
        <f>J211*E211*12</f>
        <v>48075.719999999994</v>
      </c>
      <c r="L211" s="25">
        <v>3.01</v>
      </c>
      <c r="M211" s="28">
        <f>L211*E211*12</f>
        <v>48075.719999999994</v>
      </c>
      <c r="N211" s="29">
        <f t="shared" si="6"/>
        <v>210861.04</v>
      </c>
    </row>
    <row r="212" spans="1:14" x14ac:dyDescent="0.25">
      <c r="A212" s="20">
        <v>351830</v>
      </c>
      <c r="B212" s="20" t="s">
        <v>225</v>
      </c>
      <c r="C212" s="21">
        <v>32620</v>
      </c>
      <c r="D212" s="22">
        <v>15</v>
      </c>
      <c r="E212" s="23">
        <v>393</v>
      </c>
      <c r="F212" s="24">
        <f t="shared" si="7"/>
        <v>10237.026666666667</v>
      </c>
      <c r="G212" s="25">
        <v>1.7</v>
      </c>
      <c r="H212" s="26">
        <f>G212*C212</f>
        <v>55454</v>
      </c>
      <c r="I212" s="27">
        <f>IF(E212&lt;=999,39000,
IF(AND(E212&gt;=1000,E212&lt;=4999),60500,
IF(AND(E212&gt;=5000,E212&lt;=9999),82000,
IF(AND(E212&gt;=10000,E212&lt;=19999),142300,
IF(AND(E212&gt;=20000,E212&lt;=29999),164000,
IF(E212&gt;=30000,203000))))))</f>
        <v>39000</v>
      </c>
      <c r="J212" s="25">
        <v>3.01</v>
      </c>
      <c r="K212" s="28">
        <f>J212*E212*12</f>
        <v>14195.159999999998</v>
      </c>
      <c r="L212" s="25">
        <v>3.01</v>
      </c>
      <c r="M212" s="28">
        <f>L212*E212*12</f>
        <v>14195.159999999998</v>
      </c>
      <c r="N212" s="29">
        <f t="shared" si="6"/>
        <v>122844.32</v>
      </c>
    </row>
    <row r="213" spans="1:14" x14ac:dyDescent="0.25">
      <c r="A213" s="20">
        <v>351840</v>
      </c>
      <c r="B213" s="20" t="s">
        <v>226</v>
      </c>
      <c r="C213" s="21">
        <v>121916</v>
      </c>
      <c r="D213" s="22">
        <v>15</v>
      </c>
      <c r="E213" s="23">
        <v>1430</v>
      </c>
      <c r="F213" s="24">
        <f t="shared" si="7"/>
        <v>30921.699999999997</v>
      </c>
      <c r="G213" s="25">
        <v>1.7</v>
      </c>
      <c r="H213" s="26">
        <f>G213*C213</f>
        <v>207257.19999999998</v>
      </c>
      <c r="I213" s="27">
        <f>IF(E213&lt;=999,39000,
IF(AND(E213&gt;=1000,E213&lt;=4999),60500,
IF(AND(E213&gt;=5000,E213&lt;=9999),82000,
IF(AND(E213&gt;=10000,E213&lt;=19999),142300,
IF(AND(E213&gt;=20000,E213&lt;=29999),164000,
IF(E213&gt;=30000,203000))))))</f>
        <v>60500</v>
      </c>
      <c r="J213" s="25">
        <v>3.01</v>
      </c>
      <c r="K213" s="28">
        <f>J213*E213*12</f>
        <v>51651.599999999991</v>
      </c>
      <c r="L213" s="25">
        <v>3.01</v>
      </c>
      <c r="M213" s="28">
        <f>L213*E213*12</f>
        <v>51651.599999999991</v>
      </c>
      <c r="N213" s="29">
        <f t="shared" si="6"/>
        <v>371060.39999999997</v>
      </c>
    </row>
    <row r="214" spans="1:14" x14ac:dyDescent="0.25">
      <c r="A214" s="20">
        <v>351850</v>
      </c>
      <c r="B214" s="20" t="s">
        <v>227</v>
      </c>
      <c r="C214" s="21">
        <v>15285</v>
      </c>
      <c r="D214" s="22">
        <v>30</v>
      </c>
      <c r="E214" s="23">
        <v>478</v>
      </c>
      <c r="F214" s="24">
        <f t="shared" si="7"/>
        <v>10458.31</v>
      </c>
      <c r="G214" s="25">
        <v>3.4</v>
      </c>
      <c r="H214" s="26">
        <f>G214*C214</f>
        <v>51969</v>
      </c>
      <c r="I214" s="27">
        <f>IF(E214&lt;=999,39000,
IF(AND(E214&gt;=1000,E214&lt;=4999),60500,
IF(AND(E214&gt;=5000,E214&lt;=9999),82000,
IF(AND(E214&gt;=10000,E214&lt;=19999),142300,
IF(AND(E214&gt;=20000,E214&lt;=29999),164000,
IF(E214&gt;=30000,203000))))))</f>
        <v>39000</v>
      </c>
      <c r="J214" s="25">
        <v>3.01</v>
      </c>
      <c r="K214" s="28">
        <f>J214*E214*12</f>
        <v>17265.36</v>
      </c>
      <c r="L214" s="25">
        <v>3.01</v>
      </c>
      <c r="M214" s="28">
        <f>L214*E214*12</f>
        <v>17265.36</v>
      </c>
      <c r="N214" s="29">
        <f t="shared" si="6"/>
        <v>125499.72</v>
      </c>
    </row>
    <row r="215" spans="1:14" x14ac:dyDescent="0.25">
      <c r="A215" s="20">
        <v>351860</v>
      </c>
      <c r="B215" s="20" t="s">
        <v>228</v>
      </c>
      <c r="C215" s="21">
        <v>38678</v>
      </c>
      <c r="D215" s="22">
        <v>15</v>
      </c>
      <c r="E215" s="23">
        <v>941</v>
      </c>
      <c r="F215" s="24">
        <f t="shared" si="7"/>
        <v>14394.203333333333</v>
      </c>
      <c r="G215" s="25">
        <v>1.7</v>
      </c>
      <c r="H215" s="26">
        <f>G215*C215</f>
        <v>65752.599999999991</v>
      </c>
      <c r="I215" s="27">
        <f>IF(E215&lt;=999,39000,
IF(AND(E215&gt;=1000,E215&lt;=4999),60500,
IF(AND(E215&gt;=5000,E215&lt;=9999),82000,
IF(AND(E215&gt;=10000,E215&lt;=19999),142300,
IF(AND(E215&gt;=20000,E215&lt;=29999),164000,
IF(E215&gt;=30000,203000))))))</f>
        <v>39000</v>
      </c>
      <c r="J215" s="25">
        <v>3.01</v>
      </c>
      <c r="K215" s="28">
        <f>J215*E215*12</f>
        <v>33988.92</v>
      </c>
      <c r="L215" s="25">
        <v>3.01</v>
      </c>
      <c r="M215" s="28">
        <f>L215*E215*12</f>
        <v>33988.92</v>
      </c>
      <c r="N215" s="29">
        <f t="shared" si="6"/>
        <v>172730.44</v>
      </c>
    </row>
    <row r="216" spans="1:14" x14ac:dyDescent="0.25">
      <c r="A216" s="20">
        <v>351870</v>
      </c>
      <c r="B216" s="20" t="s">
        <v>229</v>
      </c>
      <c r="C216" s="21">
        <v>294871</v>
      </c>
      <c r="D216" s="22">
        <v>15</v>
      </c>
      <c r="E216" s="23">
        <v>7190</v>
      </c>
      <c r="F216" s="24">
        <f t="shared" si="7"/>
        <v>91890.525000000009</v>
      </c>
      <c r="G216" s="25">
        <v>1.7</v>
      </c>
      <c r="H216" s="26">
        <f>G216*C216</f>
        <v>501280.7</v>
      </c>
      <c r="I216" s="27">
        <f>IF(E216&lt;=999,39000,
IF(AND(E216&gt;=1000,E216&lt;=4999),60500,
IF(AND(E216&gt;=5000,E216&lt;=9999),82000,
IF(AND(E216&gt;=10000,E216&lt;=19999),142300,
IF(AND(E216&gt;=20000,E216&lt;=29999),164000,
IF(E216&gt;=30000,203000))))))</f>
        <v>82000</v>
      </c>
      <c r="J216" s="25">
        <v>3.01</v>
      </c>
      <c r="K216" s="28">
        <f>J216*E216*12</f>
        <v>259702.8</v>
      </c>
      <c r="L216" s="25">
        <v>3.01</v>
      </c>
      <c r="M216" s="28">
        <f>L216*E216*12</f>
        <v>259702.8</v>
      </c>
      <c r="N216" s="29">
        <f t="shared" si="6"/>
        <v>1102686.3</v>
      </c>
    </row>
    <row r="217" spans="1:14" x14ac:dyDescent="0.25">
      <c r="A217" s="32">
        <v>351880</v>
      </c>
      <c r="B217" s="32" t="s">
        <v>230</v>
      </c>
      <c r="C217" s="21">
        <v>1349100</v>
      </c>
      <c r="D217" s="22">
        <v>15</v>
      </c>
      <c r="E217" s="23">
        <v>19273</v>
      </c>
      <c r="F217" s="24">
        <f t="shared" si="7"/>
        <v>319004.29333333328</v>
      </c>
      <c r="G217" s="25">
        <v>1.7</v>
      </c>
      <c r="H217" s="28">
        <f>G217*C217</f>
        <v>2293470</v>
      </c>
      <c r="I217" s="27">
        <f>IF(E217&lt;=999,39000,
IF(AND(E217&gt;=1000,E217&lt;=4999),60500,
IF(AND(E217&gt;=5000,E217&lt;=9999),82000,
IF(AND(E217&gt;=10000,E217&lt;=19999),142300,
IF(AND(E217&gt;=20000,E217&lt;=29999),164000,
IF(E217&gt;=30000,203000))))))</f>
        <v>142300</v>
      </c>
      <c r="J217" s="25">
        <v>3.01</v>
      </c>
      <c r="K217" s="28">
        <f>J217*E217*12</f>
        <v>696140.76</v>
      </c>
      <c r="L217" s="25">
        <v>3.01</v>
      </c>
      <c r="M217" s="28">
        <f>L217*E217*12</f>
        <v>696140.76</v>
      </c>
      <c r="N217" s="29">
        <f t="shared" si="6"/>
        <v>3828051.5199999996</v>
      </c>
    </row>
    <row r="218" spans="1:14" x14ac:dyDescent="0.25">
      <c r="A218" s="20">
        <v>351885</v>
      </c>
      <c r="B218" s="20" t="s">
        <v>231</v>
      </c>
      <c r="C218" s="21">
        <v>7474</v>
      </c>
      <c r="D218" s="22">
        <v>35</v>
      </c>
      <c r="E218" s="23">
        <v>383</v>
      </c>
      <c r="F218" s="24">
        <f t="shared" si="7"/>
        <v>8046.993333333332</v>
      </c>
      <c r="G218" s="25">
        <v>4</v>
      </c>
      <c r="H218" s="26">
        <f>G218*C218</f>
        <v>29896</v>
      </c>
      <c r="I218" s="27">
        <f>IF(E218&lt;=999,39000,
IF(AND(E218&gt;=1000,E218&lt;=4999),60500,
IF(AND(E218&gt;=5000,E218&lt;=9999),82000,
IF(AND(E218&gt;=10000,E218&lt;=19999),142300,
IF(AND(E218&gt;=20000,E218&lt;=29999),164000,
IF(E218&gt;=30000,203000))))))</f>
        <v>39000</v>
      </c>
      <c r="J218" s="25">
        <v>3.01</v>
      </c>
      <c r="K218" s="28">
        <f>J218*E218*12</f>
        <v>13833.96</v>
      </c>
      <c r="L218" s="25">
        <v>3.01</v>
      </c>
      <c r="M218" s="28">
        <f>L218*E218*12</f>
        <v>13833.96</v>
      </c>
      <c r="N218" s="29">
        <f t="shared" si="6"/>
        <v>96563.919999999984</v>
      </c>
    </row>
    <row r="219" spans="1:14" x14ac:dyDescent="0.25">
      <c r="A219" s="20">
        <v>351890</v>
      </c>
      <c r="B219" s="20" t="s">
        <v>232</v>
      </c>
      <c r="C219" s="21">
        <v>4259</v>
      </c>
      <c r="D219" s="22">
        <v>30</v>
      </c>
      <c r="E219" s="23">
        <v>100</v>
      </c>
      <c r="F219" s="24">
        <f t="shared" si="7"/>
        <v>5058.7166666666662</v>
      </c>
      <c r="G219" s="25">
        <v>3.4</v>
      </c>
      <c r="H219" s="26">
        <f>G219*C219</f>
        <v>14480.6</v>
      </c>
      <c r="I219" s="27">
        <f>IF(E219&lt;=999,39000,
IF(AND(E219&gt;=1000,E219&lt;=4999),60500,
IF(AND(E219&gt;=5000,E219&lt;=9999),82000,
IF(AND(E219&gt;=10000,E219&lt;=19999),142300,
IF(AND(E219&gt;=20000,E219&lt;=29999),164000,
IF(E219&gt;=30000,203000))))))</f>
        <v>39000</v>
      </c>
      <c r="J219" s="25">
        <v>3.01</v>
      </c>
      <c r="K219" s="28">
        <f>J219*E219*12</f>
        <v>3612</v>
      </c>
      <c r="L219" s="25">
        <v>3.01</v>
      </c>
      <c r="M219" s="28">
        <f>L219*E219*12</f>
        <v>3612</v>
      </c>
      <c r="N219" s="29">
        <f t="shared" si="6"/>
        <v>60704.6</v>
      </c>
    </row>
    <row r="220" spans="1:14" x14ac:dyDescent="0.25">
      <c r="A220" s="20">
        <v>351900</v>
      </c>
      <c r="B220" s="20" t="s">
        <v>233</v>
      </c>
      <c r="C220" s="21">
        <v>9316</v>
      </c>
      <c r="D220" s="22">
        <v>35</v>
      </c>
      <c r="E220" s="23">
        <v>434</v>
      </c>
      <c r="F220" s="24">
        <f t="shared" si="7"/>
        <v>8968.0133333333342</v>
      </c>
      <c r="G220" s="25">
        <v>4</v>
      </c>
      <c r="H220" s="26">
        <f>G220*C220</f>
        <v>37264</v>
      </c>
      <c r="I220" s="27">
        <f>IF(E220&lt;=999,39000,
IF(AND(E220&gt;=1000,E220&lt;=4999),60500,
IF(AND(E220&gt;=5000,E220&lt;=9999),82000,
IF(AND(E220&gt;=10000,E220&lt;=19999),142300,
IF(AND(E220&gt;=20000,E220&lt;=29999),164000,
IF(E220&gt;=30000,203000))))))</f>
        <v>39000</v>
      </c>
      <c r="J220" s="25">
        <v>3.01</v>
      </c>
      <c r="K220" s="28">
        <f>J220*E220*12</f>
        <v>15676.079999999998</v>
      </c>
      <c r="L220" s="25">
        <v>3.01</v>
      </c>
      <c r="M220" s="28">
        <f>L220*E220*12</f>
        <v>15676.079999999998</v>
      </c>
      <c r="N220" s="29">
        <f t="shared" si="6"/>
        <v>107616.16</v>
      </c>
    </row>
    <row r="221" spans="1:14" x14ac:dyDescent="0.25">
      <c r="A221" s="20">
        <v>351905</v>
      </c>
      <c r="B221" s="20" t="s">
        <v>234</v>
      </c>
      <c r="C221" s="21">
        <v>15718</v>
      </c>
      <c r="D221" s="22">
        <v>15</v>
      </c>
      <c r="E221" s="23">
        <v>419</v>
      </c>
      <c r="F221" s="24">
        <f t="shared" si="7"/>
        <v>7999.0966666666673</v>
      </c>
      <c r="G221" s="25">
        <v>1.7</v>
      </c>
      <c r="H221" s="26">
        <f>G221*C221</f>
        <v>26720.6</v>
      </c>
      <c r="I221" s="27">
        <f>IF(E221&lt;=999,39000,
IF(AND(E221&gt;=1000,E221&lt;=4999),60500,
IF(AND(E221&gt;=5000,E221&lt;=9999),82000,
IF(AND(E221&gt;=10000,E221&lt;=19999),142300,
IF(AND(E221&gt;=20000,E221&lt;=29999),164000,
IF(E221&gt;=30000,203000))))))</f>
        <v>39000</v>
      </c>
      <c r="J221" s="25">
        <v>3.01</v>
      </c>
      <c r="K221" s="28">
        <f>J221*E221*12</f>
        <v>15134.279999999999</v>
      </c>
      <c r="L221" s="25">
        <v>3.01</v>
      </c>
      <c r="M221" s="28">
        <f>L221*E221*12</f>
        <v>15134.279999999999</v>
      </c>
      <c r="N221" s="29">
        <f t="shared" si="6"/>
        <v>95989.16</v>
      </c>
    </row>
    <row r="222" spans="1:14" x14ac:dyDescent="0.25">
      <c r="A222" s="20">
        <v>351907</v>
      </c>
      <c r="B222" s="20" t="s">
        <v>235</v>
      </c>
      <c r="C222" s="21">
        <v>248842</v>
      </c>
      <c r="D222" s="22">
        <v>15</v>
      </c>
      <c r="E222" s="23">
        <v>3130</v>
      </c>
      <c r="F222" s="24">
        <f t="shared" si="7"/>
        <v>59136.883333333331</v>
      </c>
      <c r="G222" s="25">
        <v>1.7</v>
      </c>
      <c r="H222" s="26">
        <f>G222*C222</f>
        <v>423031.39999999997</v>
      </c>
      <c r="I222" s="27">
        <f>IF(E222&lt;=999,39000,
IF(AND(E222&gt;=1000,E222&lt;=4999),60500,
IF(AND(E222&gt;=5000,E222&lt;=9999),82000,
IF(AND(E222&gt;=10000,E222&lt;=19999),142300,
IF(AND(E222&gt;=20000,E222&lt;=29999),164000,
IF(E222&gt;=30000,203000))))))</f>
        <v>60500</v>
      </c>
      <c r="J222" s="25">
        <v>3.01</v>
      </c>
      <c r="K222" s="28">
        <f>J222*E222*12</f>
        <v>113055.59999999999</v>
      </c>
      <c r="L222" s="25">
        <v>3.01</v>
      </c>
      <c r="M222" s="28">
        <f>L222*E222*12</f>
        <v>113055.59999999999</v>
      </c>
      <c r="N222" s="29">
        <f t="shared" si="6"/>
        <v>709642.6</v>
      </c>
    </row>
    <row r="223" spans="1:14" x14ac:dyDescent="0.25">
      <c r="A223" s="20">
        <v>351910</v>
      </c>
      <c r="B223" s="20" t="s">
        <v>236</v>
      </c>
      <c r="C223" s="21">
        <v>10648</v>
      </c>
      <c r="D223" s="22">
        <v>30</v>
      </c>
      <c r="E223" s="23">
        <v>633</v>
      </c>
      <c r="F223" s="24">
        <f t="shared" si="7"/>
        <v>10077.593333333332</v>
      </c>
      <c r="G223" s="25">
        <v>3.4</v>
      </c>
      <c r="H223" s="26">
        <f>G223*C223</f>
        <v>36203.199999999997</v>
      </c>
      <c r="I223" s="27">
        <f>IF(E223&lt;=999,39000,
IF(AND(E223&gt;=1000,E223&lt;=4999),60500,
IF(AND(E223&gt;=5000,E223&lt;=9999),82000,
IF(AND(E223&gt;=10000,E223&lt;=19999),142300,
IF(AND(E223&gt;=20000,E223&lt;=29999),164000,
IF(E223&gt;=30000,203000))))))</f>
        <v>39000</v>
      </c>
      <c r="J223" s="25">
        <v>3.01</v>
      </c>
      <c r="K223" s="28">
        <f>J223*E223*12</f>
        <v>22863.96</v>
      </c>
      <c r="L223" s="25">
        <v>3.01</v>
      </c>
      <c r="M223" s="28">
        <f>L223*E223*12</f>
        <v>22863.96</v>
      </c>
      <c r="N223" s="29">
        <f t="shared" si="6"/>
        <v>120931.12</v>
      </c>
    </row>
    <row r="224" spans="1:14" x14ac:dyDescent="0.25">
      <c r="A224" s="20">
        <v>351920</v>
      </c>
      <c r="B224" s="20" t="s">
        <v>237</v>
      </c>
      <c r="C224" s="21">
        <v>6197</v>
      </c>
      <c r="D224" s="22">
        <v>35</v>
      </c>
      <c r="E224" s="23">
        <v>408</v>
      </c>
      <c r="F224" s="24">
        <f t="shared" si="7"/>
        <v>7771.826666666665</v>
      </c>
      <c r="G224" s="25">
        <v>4</v>
      </c>
      <c r="H224" s="26">
        <f>G224*C224</f>
        <v>24788</v>
      </c>
      <c r="I224" s="27">
        <f>IF(E224&lt;=999,39000,
IF(AND(E224&gt;=1000,E224&lt;=4999),60500,
IF(AND(E224&gt;=5000,E224&lt;=9999),82000,
IF(AND(E224&gt;=10000,E224&lt;=19999),142300,
IF(AND(E224&gt;=20000,E224&lt;=29999),164000,
IF(E224&gt;=30000,203000))))))</f>
        <v>39000</v>
      </c>
      <c r="J224" s="25">
        <v>3.01</v>
      </c>
      <c r="K224" s="28">
        <f>J224*E224*12</f>
        <v>14736.96</v>
      </c>
      <c r="L224" s="25">
        <v>3.01</v>
      </c>
      <c r="M224" s="28">
        <f>L224*E224*12</f>
        <v>14736.96</v>
      </c>
      <c r="N224" s="29">
        <f t="shared" si="6"/>
        <v>93261.919999999984</v>
      </c>
    </row>
    <row r="225" spans="1:14" x14ac:dyDescent="0.25">
      <c r="A225" s="20">
        <v>351925</v>
      </c>
      <c r="B225" s="20" t="s">
        <v>238</v>
      </c>
      <c r="C225" s="21">
        <v>8313</v>
      </c>
      <c r="D225" s="22">
        <v>35</v>
      </c>
      <c r="E225" s="23">
        <v>243</v>
      </c>
      <c r="F225" s="24">
        <f t="shared" si="7"/>
        <v>7483.8600000000006</v>
      </c>
      <c r="G225" s="25">
        <v>4</v>
      </c>
      <c r="H225" s="26">
        <f>G225*C225</f>
        <v>33252</v>
      </c>
      <c r="I225" s="27">
        <f>IF(E225&lt;=999,39000,
IF(AND(E225&gt;=1000,E225&lt;=4999),60500,
IF(AND(E225&gt;=5000,E225&lt;=9999),82000,
IF(AND(E225&gt;=10000,E225&lt;=19999),142300,
IF(AND(E225&gt;=20000,E225&lt;=29999),164000,
IF(E225&gt;=30000,203000))))))</f>
        <v>39000</v>
      </c>
      <c r="J225" s="25">
        <v>3.01</v>
      </c>
      <c r="K225" s="28">
        <f>J225*E225*12</f>
        <v>8777.16</v>
      </c>
      <c r="L225" s="25">
        <v>3.01</v>
      </c>
      <c r="M225" s="28">
        <f>L225*E225*12</f>
        <v>8777.16</v>
      </c>
      <c r="N225" s="29">
        <f t="shared" si="6"/>
        <v>89806.32</v>
      </c>
    </row>
    <row r="226" spans="1:14" x14ac:dyDescent="0.25">
      <c r="A226" s="20">
        <v>351930</v>
      </c>
      <c r="B226" s="20" t="s">
        <v>239</v>
      </c>
      <c r="C226" s="21">
        <v>33160</v>
      </c>
      <c r="D226" s="22">
        <v>30</v>
      </c>
      <c r="E226" s="23">
        <v>928</v>
      </c>
      <c r="F226" s="24">
        <f t="shared" si="7"/>
        <v>18231.89333333333</v>
      </c>
      <c r="G226" s="25">
        <v>3.4</v>
      </c>
      <c r="H226" s="26">
        <f>G226*C226</f>
        <v>112744</v>
      </c>
      <c r="I226" s="27">
        <f>IF(E226&lt;=999,39000,
IF(AND(E226&gt;=1000,E226&lt;=4999),60500,
IF(AND(E226&gt;=5000,E226&lt;=9999),82000,
IF(AND(E226&gt;=10000,E226&lt;=19999),142300,
IF(AND(E226&gt;=20000,E226&lt;=29999),164000,
IF(E226&gt;=30000,203000))))))</f>
        <v>39000</v>
      </c>
      <c r="J226" s="25">
        <v>3.01</v>
      </c>
      <c r="K226" s="28">
        <f>J226*E226*12</f>
        <v>33519.360000000001</v>
      </c>
      <c r="L226" s="25">
        <v>3.01</v>
      </c>
      <c r="M226" s="28">
        <f>L226*E226*12</f>
        <v>33519.360000000001</v>
      </c>
      <c r="N226" s="29">
        <f t="shared" si="6"/>
        <v>218782.71999999997</v>
      </c>
    </row>
    <row r="227" spans="1:14" x14ac:dyDescent="0.25">
      <c r="A227" s="20">
        <v>351940</v>
      </c>
      <c r="B227" s="20" t="s">
        <v>240</v>
      </c>
      <c r="C227" s="21">
        <v>11952</v>
      </c>
      <c r="D227" s="22">
        <v>30</v>
      </c>
      <c r="E227" s="23">
        <v>937</v>
      </c>
      <c r="F227" s="24">
        <f t="shared" si="7"/>
        <v>12277.14</v>
      </c>
      <c r="G227" s="25">
        <v>3.4</v>
      </c>
      <c r="H227" s="26">
        <f>G227*C227</f>
        <v>40636.799999999996</v>
      </c>
      <c r="I227" s="27">
        <f>IF(E227&lt;=999,39000,
IF(AND(E227&gt;=1000,E227&lt;=4999),60500,
IF(AND(E227&gt;=5000,E227&lt;=9999),82000,
IF(AND(E227&gt;=10000,E227&lt;=19999),142300,
IF(AND(E227&gt;=20000,E227&lt;=29999),164000,
IF(E227&gt;=30000,203000))))))</f>
        <v>39000</v>
      </c>
      <c r="J227" s="25">
        <v>3.01</v>
      </c>
      <c r="K227" s="28">
        <f>J227*E227*12</f>
        <v>33844.44</v>
      </c>
      <c r="L227" s="25">
        <v>3.01</v>
      </c>
      <c r="M227" s="28">
        <f>L227*E227*12</f>
        <v>33844.44</v>
      </c>
      <c r="N227" s="29">
        <f t="shared" si="6"/>
        <v>147325.68</v>
      </c>
    </row>
    <row r="228" spans="1:14" x14ac:dyDescent="0.25">
      <c r="A228" s="20">
        <v>351950</v>
      </c>
      <c r="B228" s="20" t="s">
        <v>241</v>
      </c>
      <c r="C228" s="21">
        <v>6450</v>
      </c>
      <c r="D228" s="22">
        <v>35</v>
      </c>
      <c r="E228" s="23">
        <v>231</v>
      </c>
      <c r="F228" s="24">
        <f t="shared" si="7"/>
        <v>6790.62</v>
      </c>
      <c r="G228" s="25">
        <v>4</v>
      </c>
      <c r="H228" s="26">
        <f>G228*C228</f>
        <v>25800</v>
      </c>
      <c r="I228" s="27">
        <f>IF(E228&lt;=999,39000,
IF(AND(E228&gt;=1000,E228&lt;=4999),60500,
IF(AND(E228&gt;=5000,E228&lt;=9999),82000,
IF(AND(E228&gt;=10000,E228&lt;=19999),142300,
IF(AND(E228&gt;=20000,E228&lt;=29999),164000,
IF(E228&gt;=30000,203000))))))</f>
        <v>39000</v>
      </c>
      <c r="J228" s="25">
        <v>3.01</v>
      </c>
      <c r="K228" s="28">
        <f>J228*E228*12</f>
        <v>8343.7199999999993</v>
      </c>
      <c r="L228" s="25">
        <v>3.01</v>
      </c>
      <c r="M228" s="28">
        <f>L228*E228*12</f>
        <v>8343.7199999999993</v>
      </c>
      <c r="N228" s="29">
        <f t="shared" si="6"/>
        <v>81487.44</v>
      </c>
    </row>
    <row r="229" spans="1:14" x14ac:dyDescent="0.25">
      <c r="A229" s="20">
        <v>351960</v>
      </c>
      <c r="B229" s="20" t="s">
        <v>242</v>
      </c>
      <c r="C229" s="21">
        <v>62143</v>
      </c>
      <c r="D229" s="22">
        <v>15</v>
      </c>
      <c r="E229" s="23">
        <v>1541</v>
      </c>
      <c r="F229" s="24">
        <f t="shared" si="7"/>
        <v>23122.078333333335</v>
      </c>
      <c r="G229" s="25">
        <v>1.7</v>
      </c>
      <c r="H229" s="26">
        <f>G229*C229</f>
        <v>105643.09999999999</v>
      </c>
      <c r="I229" s="27">
        <f>IF(E229&lt;=999,39000,
IF(AND(E229&gt;=1000,E229&lt;=4999),60500,
IF(AND(E229&gt;=5000,E229&lt;=9999),82000,
IF(AND(E229&gt;=10000,E229&lt;=19999),142300,
IF(AND(E229&gt;=20000,E229&lt;=29999),164000,
IF(E229&gt;=30000,203000))))))</f>
        <v>60500</v>
      </c>
      <c r="J229" s="25">
        <v>3.01</v>
      </c>
      <c r="K229" s="28">
        <f>J229*E229*12</f>
        <v>55660.92</v>
      </c>
      <c r="L229" s="25">
        <v>3.01</v>
      </c>
      <c r="M229" s="28">
        <f>L229*E229*12</f>
        <v>55660.92</v>
      </c>
      <c r="N229" s="29">
        <f t="shared" si="6"/>
        <v>277464.94</v>
      </c>
    </row>
    <row r="230" spans="1:14" x14ac:dyDescent="0.25">
      <c r="A230" s="20">
        <v>351970</v>
      </c>
      <c r="B230" s="20" t="s">
        <v>243</v>
      </c>
      <c r="C230" s="21">
        <v>77801</v>
      </c>
      <c r="D230" s="22">
        <v>30</v>
      </c>
      <c r="E230" s="23">
        <v>1227</v>
      </c>
      <c r="F230" s="24">
        <f t="shared" si="7"/>
        <v>34471.823333333326</v>
      </c>
      <c r="G230" s="25">
        <v>3.4</v>
      </c>
      <c r="H230" s="26">
        <f>G230*C230</f>
        <v>264523.39999999997</v>
      </c>
      <c r="I230" s="27">
        <f>IF(E230&lt;=999,39000,
IF(AND(E230&gt;=1000,E230&lt;=4999),60500,
IF(AND(E230&gt;=5000,E230&lt;=9999),82000,
IF(AND(E230&gt;=10000,E230&lt;=19999),142300,
IF(AND(E230&gt;=20000,E230&lt;=29999),164000,
IF(E230&gt;=30000,203000))))))</f>
        <v>60500</v>
      </c>
      <c r="J230" s="25">
        <v>3.01</v>
      </c>
      <c r="K230" s="28">
        <f>J230*E230*12</f>
        <v>44319.239999999991</v>
      </c>
      <c r="L230" s="25">
        <v>3.01</v>
      </c>
      <c r="M230" s="28">
        <f>L230*E230*12</f>
        <v>44319.239999999991</v>
      </c>
      <c r="N230" s="29">
        <f t="shared" si="6"/>
        <v>413661.87999999995</v>
      </c>
    </row>
    <row r="231" spans="1:14" x14ac:dyDescent="0.25">
      <c r="A231" s="20">
        <v>351980</v>
      </c>
      <c r="B231" s="20" t="s">
        <v>244</v>
      </c>
      <c r="C231" s="21">
        <v>7982</v>
      </c>
      <c r="D231" s="22">
        <v>25</v>
      </c>
      <c r="E231" s="23">
        <v>533</v>
      </c>
      <c r="F231" s="24">
        <f t="shared" si="7"/>
        <v>8387.6433333333334</v>
      </c>
      <c r="G231" s="25">
        <v>2.9</v>
      </c>
      <c r="H231" s="26">
        <f>G231*C231</f>
        <v>23147.8</v>
      </c>
      <c r="I231" s="27">
        <f>IF(E231&lt;=999,39000,
IF(AND(E231&gt;=1000,E231&lt;=4999),60500,
IF(AND(E231&gt;=5000,E231&lt;=9999),82000,
IF(AND(E231&gt;=10000,E231&lt;=19999),142300,
IF(AND(E231&gt;=20000,E231&lt;=29999),164000,
IF(E231&gt;=30000,203000))))))</f>
        <v>39000</v>
      </c>
      <c r="J231" s="25">
        <v>3.01</v>
      </c>
      <c r="K231" s="28">
        <f>J231*E231*12</f>
        <v>19251.96</v>
      </c>
      <c r="L231" s="25">
        <v>3.01</v>
      </c>
      <c r="M231" s="28">
        <f>L231*E231*12</f>
        <v>19251.96</v>
      </c>
      <c r="N231" s="29">
        <f t="shared" si="6"/>
        <v>100651.72</v>
      </c>
    </row>
    <row r="232" spans="1:14" x14ac:dyDescent="0.25">
      <c r="A232" s="20">
        <v>351990</v>
      </c>
      <c r="B232" s="20" t="s">
        <v>245</v>
      </c>
      <c r="C232" s="21">
        <v>7739</v>
      </c>
      <c r="D232" s="22">
        <v>35</v>
      </c>
      <c r="E232" s="23">
        <v>503</v>
      </c>
      <c r="F232" s="24">
        <f t="shared" si="7"/>
        <v>8857.7266666666674</v>
      </c>
      <c r="G232" s="25">
        <v>4</v>
      </c>
      <c r="H232" s="26">
        <f>G232*C232</f>
        <v>30956</v>
      </c>
      <c r="I232" s="27">
        <f>IF(E232&lt;=999,39000,
IF(AND(E232&gt;=1000,E232&lt;=4999),60500,
IF(AND(E232&gt;=5000,E232&lt;=9999),82000,
IF(AND(E232&gt;=10000,E232&lt;=19999),142300,
IF(AND(E232&gt;=20000,E232&lt;=29999),164000,
IF(E232&gt;=30000,203000))))))</f>
        <v>39000</v>
      </c>
      <c r="J232" s="25">
        <v>3.01</v>
      </c>
      <c r="K232" s="28">
        <f>J232*E232*12</f>
        <v>18168.36</v>
      </c>
      <c r="L232" s="25">
        <v>3.01</v>
      </c>
      <c r="M232" s="28">
        <f>L232*E232*12</f>
        <v>18168.36</v>
      </c>
      <c r="N232" s="29">
        <f t="shared" si="6"/>
        <v>106292.72</v>
      </c>
    </row>
    <row r="233" spans="1:14" x14ac:dyDescent="0.25">
      <c r="A233" s="20">
        <v>352000</v>
      </c>
      <c r="B233" s="20" t="s">
        <v>246</v>
      </c>
      <c r="C233" s="21">
        <v>23421</v>
      </c>
      <c r="D233" s="22">
        <v>35</v>
      </c>
      <c r="E233" s="23">
        <v>867</v>
      </c>
      <c r="F233" s="24">
        <f t="shared" si="7"/>
        <v>16276.339999999997</v>
      </c>
      <c r="G233" s="25">
        <v>4</v>
      </c>
      <c r="H233" s="26">
        <f>G233*C233</f>
        <v>93684</v>
      </c>
      <c r="I233" s="27">
        <f>IF(E233&lt;=999,39000,
IF(AND(E233&gt;=1000,E233&lt;=4999),60500,
IF(AND(E233&gt;=5000,E233&lt;=9999),82000,
IF(AND(E233&gt;=10000,E233&lt;=19999),142300,
IF(AND(E233&gt;=20000,E233&lt;=29999),164000,
IF(E233&gt;=30000,203000))))))</f>
        <v>39000</v>
      </c>
      <c r="J233" s="25">
        <v>3.01</v>
      </c>
      <c r="K233" s="28">
        <f>J233*E233*12</f>
        <v>31316.039999999994</v>
      </c>
      <c r="L233" s="25">
        <v>3.01</v>
      </c>
      <c r="M233" s="28">
        <f>L233*E233*12</f>
        <v>31316.039999999994</v>
      </c>
      <c r="N233" s="29">
        <f t="shared" si="6"/>
        <v>195316.07999999996</v>
      </c>
    </row>
    <row r="234" spans="1:14" x14ac:dyDescent="0.25">
      <c r="A234" s="20">
        <v>352010</v>
      </c>
      <c r="B234" s="20" t="s">
        <v>247</v>
      </c>
      <c r="C234" s="21">
        <v>26696</v>
      </c>
      <c r="D234" s="22">
        <v>15</v>
      </c>
      <c r="E234" s="23">
        <v>803</v>
      </c>
      <c r="F234" s="24">
        <f t="shared" si="7"/>
        <v>11865.993333333332</v>
      </c>
      <c r="G234" s="25">
        <v>1.7</v>
      </c>
      <c r="H234" s="26">
        <f>G234*C234</f>
        <v>45383.199999999997</v>
      </c>
      <c r="I234" s="27">
        <f>IF(E234&lt;=999,39000,
IF(AND(E234&gt;=1000,E234&lt;=4999),60500,
IF(AND(E234&gt;=5000,E234&lt;=9999),82000,
IF(AND(E234&gt;=10000,E234&lt;=19999),142300,
IF(AND(E234&gt;=20000,E234&lt;=29999),164000,
IF(E234&gt;=30000,203000))))))</f>
        <v>39000</v>
      </c>
      <c r="J234" s="25">
        <v>3.01</v>
      </c>
      <c r="K234" s="28">
        <f>J234*E234*12</f>
        <v>29004.359999999997</v>
      </c>
      <c r="L234" s="25">
        <v>3.01</v>
      </c>
      <c r="M234" s="28">
        <f>L234*E234*12</f>
        <v>29004.359999999997</v>
      </c>
      <c r="N234" s="29">
        <f t="shared" si="6"/>
        <v>142391.91999999998</v>
      </c>
    </row>
    <row r="235" spans="1:14" x14ac:dyDescent="0.25">
      <c r="A235" s="20">
        <v>352020</v>
      </c>
      <c r="B235" s="20" t="s">
        <v>248</v>
      </c>
      <c r="C235" s="21">
        <v>10984</v>
      </c>
      <c r="D235" s="22">
        <v>35</v>
      </c>
      <c r="E235" s="23">
        <v>311</v>
      </c>
      <c r="F235" s="24">
        <f t="shared" si="7"/>
        <v>8783.5533333333351</v>
      </c>
      <c r="G235" s="25">
        <v>4</v>
      </c>
      <c r="H235" s="26">
        <f>G235*C235</f>
        <v>43936</v>
      </c>
      <c r="I235" s="27">
        <f>IF(E235&lt;=999,39000,
IF(AND(E235&gt;=1000,E235&lt;=4999),60500,
IF(AND(E235&gt;=5000,E235&lt;=9999),82000,
IF(AND(E235&gt;=10000,E235&lt;=19999),142300,
IF(AND(E235&gt;=20000,E235&lt;=29999),164000,
IF(E235&gt;=30000,203000))))))</f>
        <v>39000</v>
      </c>
      <c r="J235" s="25">
        <v>3.01</v>
      </c>
      <c r="K235" s="28">
        <f>J235*E235*12</f>
        <v>11233.32</v>
      </c>
      <c r="L235" s="25">
        <v>3.01</v>
      </c>
      <c r="M235" s="28">
        <f>L235*E235*12</f>
        <v>11233.32</v>
      </c>
      <c r="N235" s="29">
        <f t="shared" si="6"/>
        <v>105402.64000000001</v>
      </c>
    </row>
    <row r="236" spans="1:14" x14ac:dyDescent="0.25">
      <c r="A236" s="20">
        <v>352030</v>
      </c>
      <c r="B236" s="20" t="s">
        <v>249</v>
      </c>
      <c r="C236" s="21">
        <v>29891</v>
      </c>
      <c r="D236" s="22">
        <v>40</v>
      </c>
      <c r="E236" s="23">
        <v>1013</v>
      </c>
      <c r="F236" s="24">
        <f t="shared" si="7"/>
        <v>22349.051666666666</v>
      </c>
      <c r="G236" s="25">
        <v>4.5</v>
      </c>
      <c r="H236" s="26">
        <f>G236*C236</f>
        <v>134509.5</v>
      </c>
      <c r="I236" s="27">
        <f>IF(E236&lt;=999,39000,
IF(AND(E236&gt;=1000,E236&lt;=4999),60500,
IF(AND(E236&gt;=5000,E236&lt;=9999),82000,
IF(AND(E236&gt;=10000,E236&lt;=19999),142300,
IF(AND(E236&gt;=20000,E236&lt;=29999),164000,
IF(E236&gt;=30000,203000))))))</f>
        <v>60500</v>
      </c>
      <c r="J236" s="25">
        <v>3.01</v>
      </c>
      <c r="K236" s="28">
        <f>J236*E236*12</f>
        <v>36589.56</v>
      </c>
      <c r="L236" s="25">
        <v>3.01</v>
      </c>
      <c r="M236" s="28">
        <f>L236*E236*12</f>
        <v>36589.56</v>
      </c>
      <c r="N236" s="29">
        <f t="shared" si="6"/>
        <v>268188.62</v>
      </c>
    </row>
    <row r="237" spans="1:14" x14ac:dyDescent="0.25">
      <c r="A237" s="20">
        <v>352042</v>
      </c>
      <c r="B237" s="20" t="s">
        <v>250</v>
      </c>
      <c r="C237" s="21">
        <v>14104</v>
      </c>
      <c r="D237" s="22">
        <v>30</v>
      </c>
      <c r="E237" s="23">
        <v>834</v>
      </c>
      <c r="F237" s="24">
        <f t="shared" si="7"/>
        <v>12266.813333333332</v>
      </c>
      <c r="G237" s="25">
        <v>3.4</v>
      </c>
      <c r="H237" s="26">
        <f>G237*C237</f>
        <v>47953.599999999999</v>
      </c>
      <c r="I237" s="27">
        <f>IF(E237&lt;=999,39000,
IF(AND(E237&gt;=1000,E237&lt;=4999),60500,
IF(AND(E237&gt;=5000,E237&lt;=9999),82000,
IF(AND(E237&gt;=10000,E237&lt;=19999),142300,
IF(AND(E237&gt;=20000,E237&lt;=29999),164000,
IF(E237&gt;=30000,203000))))))</f>
        <v>39000</v>
      </c>
      <c r="J237" s="25">
        <v>3.01</v>
      </c>
      <c r="K237" s="28">
        <f>J237*E237*12</f>
        <v>30124.079999999994</v>
      </c>
      <c r="L237" s="25">
        <v>3.01</v>
      </c>
      <c r="M237" s="28">
        <f>L237*E237*12</f>
        <v>30124.079999999994</v>
      </c>
      <c r="N237" s="29">
        <f t="shared" si="6"/>
        <v>147201.75999999998</v>
      </c>
    </row>
    <row r="238" spans="1:14" x14ac:dyDescent="0.25">
      <c r="A238" s="20">
        <v>352044</v>
      </c>
      <c r="B238" s="20" t="s">
        <v>251</v>
      </c>
      <c r="C238" s="21">
        <v>26257</v>
      </c>
      <c r="D238" s="22">
        <v>25</v>
      </c>
      <c r="E238" s="23">
        <v>948</v>
      </c>
      <c r="F238" s="24">
        <f t="shared" si="7"/>
        <v>15302.401666666667</v>
      </c>
      <c r="G238" s="25">
        <v>2.9</v>
      </c>
      <c r="H238" s="26">
        <f>G238*C238</f>
        <v>76145.3</v>
      </c>
      <c r="I238" s="27">
        <f>IF(E238&lt;=999,39000,
IF(AND(E238&gt;=1000,E238&lt;=4999),60500,
IF(AND(E238&gt;=5000,E238&lt;=9999),82000,
IF(AND(E238&gt;=10000,E238&lt;=19999),142300,
IF(AND(E238&gt;=20000,E238&lt;=29999),164000,
IF(E238&gt;=30000,203000))))))</f>
        <v>39000</v>
      </c>
      <c r="J238" s="25">
        <v>3.01</v>
      </c>
      <c r="K238" s="28">
        <f>J238*E238*12</f>
        <v>34241.760000000002</v>
      </c>
      <c r="L238" s="25">
        <v>3.01</v>
      </c>
      <c r="M238" s="28">
        <f>L238*E238*12</f>
        <v>34241.760000000002</v>
      </c>
      <c r="N238" s="29">
        <f t="shared" si="6"/>
        <v>183628.82</v>
      </c>
    </row>
    <row r="239" spans="1:14" x14ac:dyDescent="0.25">
      <c r="A239" s="20">
        <v>352040</v>
      </c>
      <c r="B239" s="20" t="s">
        <v>252</v>
      </c>
      <c r="C239" s="21">
        <v>36559</v>
      </c>
      <c r="D239" s="22">
        <v>25</v>
      </c>
      <c r="E239" s="23">
        <v>1396</v>
      </c>
      <c r="F239" s="24">
        <f t="shared" si="7"/>
        <v>22280.678333333333</v>
      </c>
      <c r="G239" s="25">
        <v>2.9</v>
      </c>
      <c r="H239" s="26">
        <f>G239*C239</f>
        <v>106021.09999999999</v>
      </c>
      <c r="I239" s="27">
        <f>IF(E239&lt;=999,39000,
IF(AND(E239&gt;=1000,E239&lt;=4999),60500,
IF(AND(E239&gt;=5000,E239&lt;=9999),82000,
IF(AND(E239&gt;=10000,E239&lt;=19999),142300,
IF(AND(E239&gt;=20000,E239&lt;=29999),164000,
IF(E239&gt;=30000,203000))))))</f>
        <v>60500</v>
      </c>
      <c r="J239" s="25">
        <v>3.01</v>
      </c>
      <c r="K239" s="28">
        <f>J239*E239*12</f>
        <v>50423.520000000004</v>
      </c>
      <c r="L239" s="25">
        <v>3.01</v>
      </c>
      <c r="M239" s="28">
        <f>L239*E239*12</f>
        <v>50423.520000000004</v>
      </c>
      <c r="N239" s="29">
        <f t="shared" si="6"/>
        <v>267368.14</v>
      </c>
    </row>
    <row r="240" spans="1:14" x14ac:dyDescent="0.25">
      <c r="A240" s="20">
        <v>352050</v>
      </c>
      <c r="B240" s="20" t="s">
        <v>253</v>
      </c>
      <c r="C240" s="21">
        <v>269657</v>
      </c>
      <c r="D240" s="22">
        <v>15</v>
      </c>
      <c r="E240" s="23">
        <v>4746</v>
      </c>
      <c r="F240" s="24">
        <f t="shared" si="7"/>
        <v>71813.994999999995</v>
      </c>
      <c r="G240" s="25">
        <v>1.7</v>
      </c>
      <c r="H240" s="26">
        <f>G240*C240</f>
        <v>458416.89999999997</v>
      </c>
      <c r="I240" s="27">
        <f>IF(E240&lt;=999,39000,
IF(AND(E240&gt;=1000,E240&lt;=4999),60500,
IF(AND(E240&gt;=5000,E240&lt;=9999),82000,
IF(AND(E240&gt;=10000,E240&lt;=19999),142300,
IF(AND(E240&gt;=20000,E240&lt;=29999),164000,
IF(E240&gt;=30000,203000))))))</f>
        <v>60500</v>
      </c>
      <c r="J240" s="25">
        <v>3.01</v>
      </c>
      <c r="K240" s="28">
        <f>J240*E240*12</f>
        <v>171425.52</v>
      </c>
      <c r="L240" s="25">
        <v>3.01</v>
      </c>
      <c r="M240" s="28">
        <f>L240*E240*12</f>
        <v>171425.52</v>
      </c>
      <c r="N240" s="29">
        <f t="shared" si="6"/>
        <v>861767.94</v>
      </c>
    </row>
    <row r="241" spans="1:14" x14ac:dyDescent="0.25">
      <c r="A241" s="20">
        <v>352060</v>
      </c>
      <c r="B241" s="20" t="s">
        <v>254</v>
      </c>
      <c r="C241" s="21">
        <v>5200</v>
      </c>
      <c r="D241" s="22">
        <v>40</v>
      </c>
      <c r="E241" s="23">
        <v>369</v>
      </c>
      <c r="F241" s="24">
        <f t="shared" si="7"/>
        <v>7421.38</v>
      </c>
      <c r="G241" s="25">
        <v>4.5</v>
      </c>
      <c r="H241" s="26">
        <f>G241*C241</f>
        <v>23400</v>
      </c>
      <c r="I241" s="27">
        <f>IF(E241&lt;=999,39000,
IF(AND(E241&gt;=1000,E241&lt;=4999),60500,
IF(AND(E241&gt;=5000,E241&lt;=9999),82000,
IF(AND(E241&gt;=10000,E241&lt;=19999),142300,
IF(AND(E241&gt;=20000,E241&lt;=29999),164000,
IF(E241&gt;=30000,203000))))))</f>
        <v>39000</v>
      </c>
      <c r="J241" s="25">
        <v>3.01</v>
      </c>
      <c r="K241" s="28">
        <f>J241*E241*12</f>
        <v>13328.279999999999</v>
      </c>
      <c r="L241" s="25">
        <v>3.01</v>
      </c>
      <c r="M241" s="28">
        <f>L241*E241*12</f>
        <v>13328.279999999999</v>
      </c>
      <c r="N241" s="29">
        <f t="shared" si="6"/>
        <v>89056.56</v>
      </c>
    </row>
    <row r="242" spans="1:14" x14ac:dyDescent="0.25">
      <c r="A242" s="20">
        <v>352070</v>
      </c>
      <c r="B242" s="20" t="s">
        <v>255</v>
      </c>
      <c r="C242" s="21">
        <v>4113</v>
      </c>
      <c r="D242" s="22">
        <v>35</v>
      </c>
      <c r="E242" s="23">
        <v>278</v>
      </c>
      <c r="F242" s="24">
        <f t="shared" si="7"/>
        <v>6294.56</v>
      </c>
      <c r="G242" s="25">
        <v>4</v>
      </c>
      <c r="H242" s="26">
        <f>G242*C242</f>
        <v>16452</v>
      </c>
      <c r="I242" s="27">
        <f>IF(E242&lt;=999,39000,
IF(AND(E242&gt;=1000,E242&lt;=4999),60500,
IF(AND(E242&gt;=5000,E242&lt;=9999),82000,
IF(AND(E242&gt;=10000,E242&lt;=19999),142300,
IF(AND(E242&gt;=20000,E242&lt;=29999),164000,
IF(E242&gt;=30000,203000))))))</f>
        <v>39000</v>
      </c>
      <c r="J242" s="25">
        <v>3.01</v>
      </c>
      <c r="K242" s="28">
        <f>J242*E242*12</f>
        <v>10041.36</v>
      </c>
      <c r="L242" s="25">
        <v>3.01</v>
      </c>
      <c r="M242" s="28">
        <f>L242*E242*12</f>
        <v>10041.36</v>
      </c>
      <c r="N242" s="29">
        <f t="shared" si="6"/>
        <v>75534.720000000001</v>
      </c>
    </row>
    <row r="243" spans="1:14" x14ac:dyDescent="0.25">
      <c r="A243" s="20">
        <v>352080</v>
      </c>
      <c r="B243" s="20" t="s">
        <v>256</v>
      </c>
      <c r="C243" s="21">
        <v>3671</v>
      </c>
      <c r="D243" s="22">
        <v>30</v>
      </c>
      <c r="E243" s="23">
        <v>226</v>
      </c>
      <c r="F243" s="24">
        <f t="shared" si="7"/>
        <v>5650.6366666666663</v>
      </c>
      <c r="G243" s="25">
        <v>3.4</v>
      </c>
      <c r="H243" s="26">
        <f>G243*C243</f>
        <v>12481.4</v>
      </c>
      <c r="I243" s="27">
        <f>IF(E243&lt;=999,39000,
IF(AND(E243&gt;=1000,E243&lt;=4999),60500,
IF(AND(E243&gt;=5000,E243&lt;=9999),82000,
IF(AND(E243&gt;=10000,E243&lt;=19999),142300,
IF(AND(E243&gt;=20000,E243&lt;=29999),164000,
IF(E243&gt;=30000,203000))))))</f>
        <v>39000</v>
      </c>
      <c r="J243" s="25">
        <v>3.01</v>
      </c>
      <c r="K243" s="28">
        <f>J243*E243*12</f>
        <v>8163.12</v>
      </c>
      <c r="L243" s="25">
        <v>3.01</v>
      </c>
      <c r="M243" s="28">
        <f>L243*E243*12</f>
        <v>8163.12</v>
      </c>
      <c r="N243" s="29">
        <f t="shared" si="6"/>
        <v>67807.64</v>
      </c>
    </row>
    <row r="244" spans="1:14" x14ac:dyDescent="0.25">
      <c r="A244" s="20">
        <v>352090</v>
      </c>
      <c r="B244" s="20" t="s">
        <v>257</v>
      </c>
      <c r="C244" s="21">
        <v>13935</v>
      </c>
      <c r="D244" s="22">
        <v>30</v>
      </c>
      <c r="E244" s="23">
        <v>486</v>
      </c>
      <c r="F244" s="24">
        <f t="shared" si="7"/>
        <v>10123.970000000001</v>
      </c>
      <c r="G244" s="25">
        <v>3.4</v>
      </c>
      <c r="H244" s="26">
        <f>G244*C244</f>
        <v>47379</v>
      </c>
      <c r="I244" s="27">
        <f>IF(E244&lt;=999,39000,
IF(AND(E244&gt;=1000,E244&lt;=4999),60500,
IF(AND(E244&gt;=5000,E244&lt;=9999),82000,
IF(AND(E244&gt;=10000,E244&lt;=19999),142300,
IF(AND(E244&gt;=20000,E244&lt;=29999),164000,
IF(E244&gt;=30000,203000))))))</f>
        <v>39000</v>
      </c>
      <c r="J244" s="25">
        <v>3.01</v>
      </c>
      <c r="K244" s="28">
        <f>J244*E244*12</f>
        <v>17554.32</v>
      </c>
      <c r="L244" s="25">
        <v>3.01</v>
      </c>
      <c r="M244" s="28">
        <f>L244*E244*12</f>
        <v>17554.32</v>
      </c>
      <c r="N244" s="29">
        <f t="shared" si="6"/>
        <v>121487.64000000001</v>
      </c>
    </row>
    <row r="245" spans="1:14" x14ac:dyDescent="0.25">
      <c r="A245" s="20">
        <v>352100</v>
      </c>
      <c r="B245" s="20" t="s">
        <v>258</v>
      </c>
      <c r="C245" s="21">
        <v>38277</v>
      </c>
      <c r="D245" s="22">
        <v>30</v>
      </c>
      <c r="E245" s="23">
        <v>689</v>
      </c>
      <c r="F245" s="24">
        <f t="shared" si="7"/>
        <v>18242.93</v>
      </c>
      <c r="G245" s="25">
        <v>3.4</v>
      </c>
      <c r="H245" s="26">
        <f>G245*C245</f>
        <v>130141.8</v>
      </c>
      <c r="I245" s="27">
        <f>IF(E245&lt;=999,39000,
IF(AND(E245&gt;=1000,E245&lt;=4999),60500,
IF(AND(E245&gt;=5000,E245&lt;=9999),82000,
IF(AND(E245&gt;=10000,E245&lt;=19999),142300,
IF(AND(E245&gt;=20000,E245&lt;=29999),164000,
IF(E245&gt;=30000,203000))))))</f>
        <v>39000</v>
      </c>
      <c r="J245" s="25">
        <v>3.01</v>
      </c>
      <c r="K245" s="28">
        <f>J245*E245*12</f>
        <v>24886.68</v>
      </c>
      <c r="L245" s="25">
        <v>3.01</v>
      </c>
      <c r="M245" s="28">
        <f>L245*E245*12</f>
        <v>24886.68</v>
      </c>
      <c r="N245" s="29">
        <f t="shared" si="6"/>
        <v>218915.16</v>
      </c>
    </row>
    <row r="246" spans="1:14" x14ac:dyDescent="0.25">
      <c r="A246" s="20">
        <v>352110</v>
      </c>
      <c r="B246" s="20" t="s">
        <v>259</v>
      </c>
      <c r="C246" s="21">
        <v>7027</v>
      </c>
      <c r="D246" s="22">
        <v>15</v>
      </c>
      <c r="E246" s="23">
        <v>331</v>
      </c>
      <c r="F246" s="24">
        <f t="shared" si="7"/>
        <v>6238.1116666666667</v>
      </c>
      <c r="G246" s="25">
        <v>1.7</v>
      </c>
      <c r="H246" s="26">
        <f>G246*C246</f>
        <v>11945.9</v>
      </c>
      <c r="I246" s="27">
        <f>IF(E246&lt;=999,39000,
IF(AND(E246&gt;=1000,E246&lt;=4999),60500,
IF(AND(E246&gt;=5000,E246&lt;=9999),82000,
IF(AND(E246&gt;=10000,E246&lt;=19999),142300,
IF(AND(E246&gt;=20000,E246&lt;=29999),164000,
IF(E246&gt;=30000,203000))))))</f>
        <v>39000</v>
      </c>
      <c r="J246" s="25">
        <v>3.01</v>
      </c>
      <c r="K246" s="28">
        <f>J246*E246*12</f>
        <v>11955.72</v>
      </c>
      <c r="L246" s="25">
        <v>3.01</v>
      </c>
      <c r="M246" s="28">
        <f>L246*E246*12</f>
        <v>11955.72</v>
      </c>
      <c r="N246" s="29">
        <f t="shared" si="6"/>
        <v>74857.34</v>
      </c>
    </row>
    <row r="247" spans="1:14" x14ac:dyDescent="0.25">
      <c r="A247" s="20">
        <v>352115</v>
      </c>
      <c r="B247" s="20" t="s">
        <v>260</v>
      </c>
      <c r="C247" s="21">
        <v>7115</v>
      </c>
      <c r="D247" s="22">
        <v>30</v>
      </c>
      <c r="E247" s="23">
        <v>412</v>
      </c>
      <c r="F247" s="24">
        <f t="shared" si="7"/>
        <v>7746.1566666666668</v>
      </c>
      <c r="G247" s="25">
        <v>3.4</v>
      </c>
      <c r="H247" s="26">
        <f>G247*C247</f>
        <v>24191</v>
      </c>
      <c r="I247" s="27">
        <f>IF(E247&lt;=999,39000,
IF(AND(E247&gt;=1000,E247&lt;=4999),60500,
IF(AND(E247&gt;=5000,E247&lt;=9999),82000,
IF(AND(E247&gt;=10000,E247&lt;=19999),142300,
IF(AND(E247&gt;=20000,E247&lt;=29999),164000,
IF(E247&gt;=30000,203000))))))</f>
        <v>39000</v>
      </c>
      <c r="J247" s="25">
        <v>3.01</v>
      </c>
      <c r="K247" s="28">
        <f>J247*E247*12</f>
        <v>14881.439999999999</v>
      </c>
      <c r="L247" s="25">
        <v>3.01</v>
      </c>
      <c r="M247" s="28">
        <f>L247*E247*12</f>
        <v>14881.439999999999</v>
      </c>
      <c r="N247" s="29">
        <f t="shared" si="6"/>
        <v>92953.88</v>
      </c>
    </row>
    <row r="248" spans="1:14" x14ac:dyDescent="0.25">
      <c r="A248" s="20">
        <v>352120</v>
      </c>
      <c r="B248" s="20" t="s">
        <v>261</v>
      </c>
      <c r="C248" s="21">
        <v>4083</v>
      </c>
      <c r="D248" s="22">
        <v>40</v>
      </c>
      <c r="E248" s="23">
        <v>113</v>
      </c>
      <c r="F248" s="24">
        <f t="shared" si="7"/>
        <v>5461.3849999999993</v>
      </c>
      <c r="G248" s="25">
        <v>4.5</v>
      </c>
      <c r="H248" s="26">
        <f>G248*C248</f>
        <v>18373.5</v>
      </c>
      <c r="I248" s="27">
        <f>IF(E248&lt;=999,39000,
IF(AND(E248&gt;=1000,E248&lt;=4999),60500,
IF(AND(E248&gt;=5000,E248&lt;=9999),82000,
IF(AND(E248&gt;=10000,E248&lt;=19999),142300,
IF(AND(E248&gt;=20000,E248&lt;=29999),164000,
IF(E248&gt;=30000,203000))))))</f>
        <v>39000</v>
      </c>
      <c r="J248" s="25">
        <v>3.01</v>
      </c>
      <c r="K248" s="28">
        <f>J248*E248*12</f>
        <v>4081.56</v>
      </c>
      <c r="L248" s="25">
        <v>3.01</v>
      </c>
      <c r="M248" s="28">
        <f>L248*E248*12</f>
        <v>4081.56</v>
      </c>
      <c r="N248" s="29">
        <f t="shared" si="6"/>
        <v>65536.62</v>
      </c>
    </row>
    <row r="249" spans="1:14" x14ac:dyDescent="0.25">
      <c r="A249" s="20">
        <v>352130</v>
      </c>
      <c r="B249" s="20" t="s">
        <v>262</v>
      </c>
      <c r="C249" s="21">
        <v>14701</v>
      </c>
      <c r="D249" s="22">
        <v>30</v>
      </c>
      <c r="E249" s="23">
        <v>552</v>
      </c>
      <c r="F249" s="24">
        <f t="shared" si="7"/>
        <v>10738.323333333334</v>
      </c>
      <c r="G249" s="25">
        <v>3.4</v>
      </c>
      <c r="H249" s="26">
        <f>G249*C249</f>
        <v>49983.4</v>
      </c>
      <c r="I249" s="27">
        <f>IF(E249&lt;=999,39000,
IF(AND(E249&gt;=1000,E249&lt;=4999),60500,
IF(AND(E249&gt;=5000,E249&lt;=9999),82000,
IF(AND(E249&gt;=10000,E249&lt;=19999),142300,
IF(AND(E249&gt;=20000,E249&lt;=29999),164000,
IF(E249&gt;=30000,203000))))))</f>
        <v>39000</v>
      </c>
      <c r="J249" s="25">
        <v>3.01</v>
      </c>
      <c r="K249" s="28">
        <f>J249*E249*12</f>
        <v>19938.239999999998</v>
      </c>
      <c r="L249" s="25">
        <v>3.01</v>
      </c>
      <c r="M249" s="28">
        <f>L249*E249*12</f>
        <v>19938.239999999998</v>
      </c>
      <c r="N249" s="29">
        <f t="shared" si="6"/>
        <v>128859.88</v>
      </c>
    </row>
    <row r="250" spans="1:14" x14ac:dyDescent="0.25">
      <c r="A250" s="20">
        <v>352140</v>
      </c>
      <c r="B250" s="20" t="s">
        <v>263</v>
      </c>
      <c r="C250" s="21">
        <v>22500</v>
      </c>
      <c r="D250" s="22">
        <v>15</v>
      </c>
      <c r="E250" s="23">
        <v>852</v>
      </c>
      <c r="F250" s="24">
        <f t="shared" si="7"/>
        <v>11566.539999999999</v>
      </c>
      <c r="G250" s="25">
        <v>1.7</v>
      </c>
      <c r="H250" s="26">
        <f>G250*C250</f>
        <v>38250</v>
      </c>
      <c r="I250" s="27">
        <f>IF(E250&lt;=999,39000,
IF(AND(E250&gt;=1000,E250&lt;=4999),60500,
IF(AND(E250&gt;=5000,E250&lt;=9999),82000,
IF(AND(E250&gt;=10000,E250&lt;=19999),142300,
IF(AND(E250&gt;=20000,E250&lt;=29999),164000,
IF(E250&gt;=30000,203000))))))</f>
        <v>39000</v>
      </c>
      <c r="J250" s="25">
        <v>3.01</v>
      </c>
      <c r="K250" s="28">
        <f>J250*E250*12</f>
        <v>30774.239999999998</v>
      </c>
      <c r="L250" s="25">
        <v>3.01</v>
      </c>
      <c r="M250" s="28">
        <f>L250*E250*12</f>
        <v>30774.239999999998</v>
      </c>
      <c r="N250" s="29">
        <f t="shared" si="6"/>
        <v>138798.47999999998</v>
      </c>
    </row>
    <row r="251" spans="1:14" x14ac:dyDescent="0.25">
      <c r="A251" s="20">
        <v>352150</v>
      </c>
      <c r="B251" s="20" t="s">
        <v>264</v>
      </c>
      <c r="C251" s="21">
        <v>6932</v>
      </c>
      <c r="D251" s="22">
        <v>30</v>
      </c>
      <c r="E251" s="23">
        <v>385</v>
      </c>
      <c r="F251" s="24">
        <f t="shared" si="7"/>
        <v>7531.7666666666664</v>
      </c>
      <c r="G251" s="25">
        <v>3.4</v>
      </c>
      <c r="H251" s="26">
        <f>G251*C251</f>
        <v>23568.799999999999</v>
      </c>
      <c r="I251" s="27">
        <f>IF(E251&lt;=999,39000,
IF(AND(E251&gt;=1000,E251&lt;=4999),60500,
IF(AND(E251&gt;=5000,E251&lt;=9999),82000,
IF(AND(E251&gt;=10000,E251&lt;=19999),142300,
IF(AND(E251&gt;=20000,E251&lt;=29999),164000,
IF(E251&gt;=30000,203000))))))</f>
        <v>39000</v>
      </c>
      <c r="J251" s="25">
        <v>3.01</v>
      </c>
      <c r="K251" s="28">
        <f>J251*E251*12</f>
        <v>13906.199999999999</v>
      </c>
      <c r="L251" s="25">
        <v>3.01</v>
      </c>
      <c r="M251" s="28">
        <f>L251*E251*12</f>
        <v>13906.199999999999</v>
      </c>
      <c r="N251" s="29">
        <f t="shared" si="6"/>
        <v>90381.2</v>
      </c>
    </row>
    <row r="252" spans="1:14" x14ac:dyDescent="0.25">
      <c r="A252" s="20">
        <v>352160</v>
      </c>
      <c r="B252" s="20" t="s">
        <v>265</v>
      </c>
      <c r="C252" s="21">
        <v>7120</v>
      </c>
      <c r="D252" s="22">
        <v>35</v>
      </c>
      <c r="E252" s="23">
        <v>313</v>
      </c>
      <c r="F252" s="24">
        <f t="shared" si="7"/>
        <v>7507.5933333333332</v>
      </c>
      <c r="G252" s="25">
        <v>4</v>
      </c>
      <c r="H252" s="26">
        <f>G252*C252</f>
        <v>28480</v>
      </c>
      <c r="I252" s="27">
        <f>IF(E252&lt;=999,39000,
IF(AND(E252&gt;=1000,E252&lt;=4999),60500,
IF(AND(E252&gt;=5000,E252&lt;=9999),82000,
IF(AND(E252&gt;=10000,E252&lt;=19999),142300,
IF(AND(E252&gt;=20000,E252&lt;=29999),164000,
IF(E252&gt;=30000,203000))))))</f>
        <v>39000</v>
      </c>
      <c r="J252" s="25">
        <v>3.01</v>
      </c>
      <c r="K252" s="28">
        <f>J252*E252*12</f>
        <v>11305.559999999998</v>
      </c>
      <c r="L252" s="25">
        <v>3.01</v>
      </c>
      <c r="M252" s="28">
        <f>L252*E252*12</f>
        <v>11305.559999999998</v>
      </c>
      <c r="N252" s="29">
        <f t="shared" si="6"/>
        <v>90091.12</v>
      </c>
    </row>
    <row r="253" spans="1:14" x14ac:dyDescent="0.25">
      <c r="A253" s="20">
        <v>352170</v>
      </c>
      <c r="B253" s="20" t="s">
        <v>266</v>
      </c>
      <c r="C253" s="21">
        <v>18263</v>
      </c>
      <c r="D253" s="22">
        <v>30</v>
      </c>
      <c r="E253" s="23">
        <v>1443</v>
      </c>
      <c r="F253" s="24">
        <f t="shared" si="7"/>
        <v>18903.043333333331</v>
      </c>
      <c r="G253" s="25">
        <v>3.4</v>
      </c>
      <c r="H253" s="26">
        <f>G253*C253</f>
        <v>62094.2</v>
      </c>
      <c r="I253" s="27">
        <f>IF(E253&lt;=999,39000,
IF(AND(E253&gt;=1000,E253&lt;=4999),60500,
IF(AND(E253&gt;=5000,E253&lt;=9999),82000,
IF(AND(E253&gt;=10000,E253&lt;=19999),142300,
IF(AND(E253&gt;=20000,E253&lt;=29999),164000,
IF(E253&gt;=30000,203000))))))</f>
        <v>60500</v>
      </c>
      <c r="J253" s="25">
        <v>3.01</v>
      </c>
      <c r="K253" s="28">
        <f>J253*E253*12</f>
        <v>52121.159999999989</v>
      </c>
      <c r="L253" s="25">
        <v>3.01</v>
      </c>
      <c r="M253" s="28">
        <f>L253*E253*12</f>
        <v>52121.159999999989</v>
      </c>
      <c r="N253" s="29">
        <f t="shared" si="6"/>
        <v>226836.51999999996</v>
      </c>
    </row>
    <row r="254" spans="1:14" x14ac:dyDescent="0.25">
      <c r="A254" s="20">
        <v>352180</v>
      </c>
      <c r="B254" s="20" t="s">
        <v>267</v>
      </c>
      <c r="C254" s="21">
        <v>25979</v>
      </c>
      <c r="D254" s="22">
        <v>15</v>
      </c>
      <c r="E254" s="23">
        <v>809</v>
      </c>
      <c r="F254" s="24">
        <f t="shared" si="7"/>
        <v>11800.538333333332</v>
      </c>
      <c r="G254" s="25">
        <v>1.7</v>
      </c>
      <c r="H254" s="26">
        <f>G254*C254</f>
        <v>44164.299999999996</v>
      </c>
      <c r="I254" s="27">
        <f>IF(E254&lt;=999,39000,
IF(AND(E254&gt;=1000,E254&lt;=4999),60500,
IF(AND(E254&gt;=5000,E254&lt;=9999),82000,
IF(AND(E254&gt;=10000,E254&lt;=19999),142300,
IF(AND(E254&gt;=20000,E254&lt;=29999),164000,
IF(E254&gt;=30000,203000))))))</f>
        <v>39000</v>
      </c>
      <c r="J254" s="25">
        <v>3.01</v>
      </c>
      <c r="K254" s="28">
        <f>J254*E254*12</f>
        <v>29221.079999999994</v>
      </c>
      <c r="L254" s="25">
        <v>3.01</v>
      </c>
      <c r="M254" s="28">
        <f>L254*E254*12</f>
        <v>29221.079999999994</v>
      </c>
      <c r="N254" s="29">
        <f t="shared" si="6"/>
        <v>141606.46</v>
      </c>
    </row>
    <row r="255" spans="1:14" x14ac:dyDescent="0.25">
      <c r="A255" s="20">
        <v>352190</v>
      </c>
      <c r="B255" s="20" t="s">
        <v>268</v>
      </c>
      <c r="C255" s="21">
        <v>17502</v>
      </c>
      <c r="D255" s="22">
        <v>30</v>
      </c>
      <c r="E255" s="23">
        <v>911</v>
      </c>
      <c r="F255" s="24">
        <f t="shared" si="7"/>
        <v>13693.12</v>
      </c>
      <c r="G255" s="25">
        <v>3.4</v>
      </c>
      <c r="H255" s="26">
        <f>G255*C255</f>
        <v>59506.799999999996</v>
      </c>
      <c r="I255" s="27">
        <f>IF(E255&lt;=999,39000,
IF(AND(E255&gt;=1000,E255&lt;=4999),60500,
IF(AND(E255&gt;=5000,E255&lt;=9999),82000,
IF(AND(E255&gt;=10000,E255&lt;=19999),142300,
IF(AND(E255&gt;=20000,E255&lt;=29999),164000,
IF(E255&gt;=30000,203000))))))</f>
        <v>39000</v>
      </c>
      <c r="J255" s="25">
        <v>3.01</v>
      </c>
      <c r="K255" s="28">
        <f>J255*E255*12</f>
        <v>32905.319999999992</v>
      </c>
      <c r="L255" s="25">
        <v>3.01</v>
      </c>
      <c r="M255" s="28">
        <f>L255*E255*12</f>
        <v>32905.319999999992</v>
      </c>
      <c r="N255" s="29">
        <f t="shared" si="6"/>
        <v>164317.44</v>
      </c>
    </row>
    <row r="256" spans="1:14" x14ac:dyDescent="0.25">
      <c r="A256" s="20">
        <v>352200</v>
      </c>
      <c r="B256" s="20" t="s">
        <v>269</v>
      </c>
      <c r="C256" s="21">
        <v>3715</v>
      </c>
      <c r="D256" s="22">
        <v>30</v>
      </c>
      <c r="E256" s="23">
        <v>83</v>
      </c>
      <c r="F256" s="24">
        <f t="shared" si="7"/>
        <v>4802.2433333333329</v>
      </c>
      <c r="G256" s="25">
        <v>3.4</v>
      </c>
      <c r="H256" s="26">
        <f>G256*C256</f>
        <v>12631</v>
      </c>
      <c r="I256" s="27">
        <f>IF(E256&lt;=999,39000,
IF(AND(E256&gt;=1000,E256&lt;=4999),60500,
IF(AND(E256&gt;=5000,E256&lt;=9999),82000,
IF(AND(E256&gt;=10000,E256&lt;=19999),142300,
IF(AND(E256&gt;=20000,E256&lt;=29999),164000,
IF(E256&gt;=30000,203000))))))</f>
        <v>39000</v>
      </c>
      <c r="J256" s="25">
        <v>3.01</v>
      </c>
      <c r="K256" s="28">
        <f>J256*E256*12</f>
        <v>2997.96</v>
      </c>
      <c r="L256" s="25">
        <v>3.01</v>
      </c>
      <c r="M256" s="28">
        <f>L256*E256*12</f>
        <v>2997.96</v>
      </c>
      <c r="N256" s="29">
        <f t="shared" si="6"/>
        <v>57626.92</v>
      </c>
    </row>
    <row r="257" spans="1:14" x14ac:dyDescent="0.25">
      <c r="A257" s="20">
        <v>352210</v>
      </c>
      <c r="B257" s="20" t="s">
        <v>270</v>
      </c>
      <c r="C257" s="21">
        <v>118495</v>
      </c>
      <c r="D257" s="22">
        <v>30</v>
      </c>
      <c r="E257" s="23">
        <v>4046</v>
      </c>
      <c r="F257" s="24">
        <f t="shared" si="7"/>
        <v>62972.170000000006</v>
      </c>
      <c r="G257" s="25">
        <v>3.4</v>
      </c>
      <c r="H257" s="26">
        <f>G257*C257</f>
        <v>402883</v>
      </c>
      <c r="I257" s="27">
        <f>IF(E257&lt;=999,39000,
IF(AND(E257&gt;=1000,E257&lt;=4999),60500,
IF(AND(E257&gt;=5000,E257&lt;=9999),82000,
IF(AND(E257&gt;=10000,E257&lt;=19999),142300,
IF(AND(E257&gt;=20000,E257&lt;=29999),164000,
IF(E257&gt;=30000,203000))))))</f>
        <v>60500</v>
      </c>
      <c r="J257" s="25">
        <v>3.01</v>
      </c>
      <c r="K257" s="28">
        <f>J257*E257*12</f>
        <v>146141.51999999999</v>
      </c>
      <c r="L257" s="25">
        <v>3.01</v>
      </c>
      <c r="M257" s="28">
        <f>L257*E257*12</f>
        <v>146141.51999999999</v>
      </c>
      <c r="N257" s="29">
        <f t="shared" si="6"/>
        <v>755666.04</v>
      </c>
    </row>
    <row r="258" spans="1:14" x14ac:dyDescent="0.25">
      <c r="A258" s="20">
        <v>352215</v>
      </c>
      <c r="B258" s="20" t="s">
        <v>271</v>
      </c>
      <c r="C258" s="21">
        <v>3497</v>
      </c>
      <c r="D258" s="22">
        <v>40</v>
      </c>
      <c r="E258" s="23">
        <v>141</v>
      </c>
      <c r="F258" s="24">
        <f t="shared" si="7"/>
        <v>5410.1949999999997</v>
      </c>
      <c r="G258" s="25">
        <v>4.5</v>
      </c>
      <c r="H258" s="26">
        <f>G258*C258</f>
        <v>15736.5</v>
      </c>
      <c r="I258" s="27">
        <f>IF(E258&lt;=999,39000,
IF(AND(E258&gt;=1000,E258&lt;=4999),60500,
IF(AND(E258&gt;=5000,E258&lt;=9999),82000,
IF(AND(E258&gt;=10000,E258&lt;=19999),142300,
IF(AND(E258&gt;=20000,E258&lt;=29999),164000,
IF(E258&gt;=30000,203000))))))</f>
        <v>39000</v>
      </c>
      <c r="J258" s="25">
        <v>3.01</v>
      </c>
      <c r="K258" s="28">
        <f>J258*E258*12</f>
        <v>5092.92</v>
      </c>
      <c r="L258" s="25">
        <v>3.01</v>
      </c>
      <c r="M258" s="28">
        <f>L258*E258*12</f>
        <v>5092.92</v>
      </c>
      <c r="N258" s="29">
        <f t="shared" si="6"/>
        <v>64922.34</v>
      </c>
    </row>
    <row r="259" spans="1:14" x14ac:dyDescent="0.25">
      <c r="A259" s="20">
        <v>352220</v>
      </c>
      <c r="B259" s="20" t="s">
        <v>272</v>
      </c>
      <c r="C259" s="21">
        <v>163003</v>
      </c>
      <c r="D259" s="22">
        <v>15</v>
      </c>
      <c r="E259" s="23">
        <v>2935</v>
      </c>
      <c r="F259" s="24">
        <f t="shared" si="7"/>
        <v>45802.458333333321</v>
      </c>
      <c r="G259" s="25">
        <v>1.7</v>
      </c>
      <c r="H259" s="26">
        <f>G259*C259</f>
        <v>277105.09999999998</v>
      </c>
      <c r="I259" s="27">
        <f>IF(E259&lt;=999,39000,
IF(AND(E259&gt;=1000,E259&lt;=4999),60500,
IF(AND(E259&gt;=5000,E259&lt;=9999),82000,
IF(AND(E259&gt;=10000,E259&lt;=19999),142300,
IF(AND(E259&gt;=20000,E259&lt;=29999),164000,
IF(E259&gt;=30000,203000))))))</f>
        <v>60500</v>
      </c>
      <c r="J259" s="25">
        <v>3.01</v>
      </c>
      <c r="K259" s="28">
        <f>J259*E259*12</f>
        <v>106012.19999999998</v>
      </c>
      <c r="L259" s="25">
        <v>3.01</v>
      </c>
      <c r="M259" s="28">
        <f>L259*E259*12</f>
        <v>106012.19999999998</v>
      </c>
      <c r="N259" s="29">
        <f t="shared" ref="N259:N322" si="8">K259+H259+I259+M259</f>
        <v>549629.49999999988</v>
      </c>
    </row>
    <row r="260" spans="1:14" x14ac:dyDescent="0.25">
      <c r="A260" s="20">
        <v>352230</v>
      </c>
      <c r="B260" s="20" t="s">
        <v>273</v>
      </c>
      <c r="C260" s="21">
        <v>164256</v>
      </c>
      <c r="D260" s="22">
        <v>15</v>
      </c>
      <c r="E260" s="23">
        <v>4501</v>
      </c>
      <c r="F260" s="24">
        <f t="shared" ref="F260:F323" si="9">N260/12</f>
        <v>55407.28666666666</v>
      </c>
      <c r="G260" s="25">
        <v>1.7</v>
      </c>
      <c r="H260" s="26">
        <f>G260*C260</f>
        <v>279235.20000000001</v>
      </c>
      <c r="I260" s="27">
        <f>IF(E260&lt;=999,39000,
IF(AND(E260&gt;=1000,E260&lt;=4999),60500,
IF(AND(E260&gt;=5000,E260&lt;=9999),82000,
IF(AND(E260&gt;=10000,E260&lt;=19999),142300,
IF(AND(E260&gt;=20000,E260&lt;=29999),164000,
IF(E260&gt;=30000,203000))))))</f>
        <v>60500</v>
      </c>
      <c r="J260" s="25">
        <v>3.01</v>
      </c>
      <c r="K260" s="28">
        <f>J260*E260*12</f>
        <v>162576.12</v>
      </c>
      <c r="L260" s="25">
        <v>3.01</v>
      </c>
      <c r="M260" s="28">
        <f>L260*E260*12</f>
        <v>162576.12</v>
      </c>
      <c r="N260" s="29">
        <f t="shared" si="8"/>
        <v>664887.43999999994</v>
      </c>
    </row>
    <row r="261" spans="1:14" x14ac:dyDescent="0.25">
      <c r="A261" s="20">
        <v>352240</v>
      </c>
      <c r="B261" s="20" t="s">
        <v>274</v>
      </c>
      <c r="C261" s="21">
        <v>92393</v>
      </c>
      <c r="D261" s="22">
        <v>30</v>
      </c>
      <c r="E261" s="23">
        <v>3146</v>
      </c>
      <c r="F261" s="24">
        <f t="shared" si="9"/>
        <v>50158.603333333333</v>
      </c>
      <c r="G261" s="25">
        <v>3.4</v>
      </c>
      <c r="H261" s="26">
        <f>G261*C261</f>
        <v>314136.2</v>
      </c>
      <c r="I261" s="27">
        <f>IF(E261&lt;=999,39000,
IF(AND(E261&gt;=1000,E261&lt;=4999),60500,
IF(AND(E261&gt;=5000,E261&lt;=9999),82000,
IF(AND(E261&gt;=10000,E261&lt;=19999),142300,
IF(AND(E261&gt;=20000,E261&lt;=29999),164000,
IF(E261&gt;=30000,203000))))))</f>
        <v>60500</v>
      </c>
      <c r="J261" s="25">
        <v>3.01</v>
      </c>
      <c r="K261" s="28">
        <f>J261*E261*12</f>
        <v>113633.51999999999</v>
      </c>
      <c r="L261" s="25">
        <v>3.01</v>
      </c>
      <c r="M261" s="28">
        <f>L261*E261*12</f>
        <v>113633.51999999999</v>
      </c>
      <c r="N261" s="29">
        <f t="shared" si="8"/>
        <v>601903.24</v>
      </c>
    </row>
    <row r="262" spans="1:14" x14ac:dyDescent="0.25">
      <c r="A262" s="20">
        <v>352250</v>
      </c>
      <c r="B262" s="20" t="s">
        <v>275</v>
      </c>
      <c r="C262" s="21">
        <v>242995</v>
      </c>
      <c r="D262" s="22">
        <v>15</v>
      </c>
      <c r="E262" s="23">
        <v>2720</v>
      </c>
      <c r="F262" s="24">
        <f t="shared" si="9"/>
        <v>55840.358333333337</v>
      </c>
      <c r="G262" s="25">
        <v>1.7</v>
      </c>
      <c r="H262" s="26">
        <f>G262*C262</f>
        <v>413091.5</v>
      </c>
      <c r="I262" s="27">
        <f>IF(E262&lt;=999,39000,
IF(AND(E262&gt;=1000,E262&lt;=4999),60500,
IF(AND(E262&gt;=5000,E262&lt;=9999),82000,
IF(AND(E262&gt;=10000,E262&lt;=19999),142300,
IF(AND(E262&gt;=20000,E262&lt;=29999),164000,
IF(E262&gt;=30000,203000))))))</f>
        <v>60500</v>
      </c>
      <c r="J262" s="25">
        <v>3.01</v>
      </c>
      <c r="K262" s="28">
        <f>J262*E262*12</f>
        <v>98246.399999999994</v>
      </c>
      <c r="L262" s="25">
        <v>3.01</v>
      </c>
      <c r="M262" s="28">
        <f>L262*E262*12</f>
        <v>98246.399999999994</v>
      </c>
      <c r="N262" s="29">
        <f t="shared" si="8"/>
        <v>670084.30000000005</v>
      </c>
    </row>
    <row r="263" spans="1:14" x14ac:dyDescent="0.25">
      <c r="A263" s="20">
        <v>352260</v>
      </c>
      <c r="B263" s="20" t="s">
        <v>276</v>
      </c>
      <c r="C263" s="21">
        <v>74038</v>
      </c>
      <c r="D263" s="22">
        <v>15</v>
      </c>
      <c r="E263" s="23">
        <v>3231</v>
      </c>
      <c r="F263" s="24">
        <f t="shared" si="9"/>
        <v>34981.003333333334</v>
      </c>
      <c r="G263" s="25">
        <v>1.7</v>
      </c>
      <c r="H263" s="26">
        <f>G263*C263</f>
        <v>125864.59999999999</v>
      </c>
      <c r="I263" s="27">
        <f>IF(E263&lt;=999,39000,
IF(AND(E263&gt;=1000,E263&lt;=4999),60500,
IF(AND(E263&gt;=5000,E263&lt;=9999),82000,
IF(AND(E263&gt;=10000,E263&lt;=19999),142300,
IF(AND(E263&gt;=20000,E263&lt;=29999),164000,
IF(E263&gt;=30000,203000))))))</f>
        <v>60500</v>
      </c>
      <c r="J263" s="25">
        <v>3.01</v>
      </c>
      <c r="K263" s="28">
        <f>J263*E263*12</f>
        <v>116703.72</v>
      </c>
      <c r="L263" s="25">
        <v>3.01</v>
      </c>
      <c r="M263" s="28">
        <f>L263*E263*12</f>
        <v>116703.72</v>
      </c>
      <c r="N263" s="29">
        <f t="shared" si="8"/>
        <v>419772.04000000004</v>
      </c>
    </row>
    <row r="264" spans="1:14" x14ac:dyDescent="0.25">
      <c r="A264" s="20">
        <v>352265</v>
      </c>
      <c r="B264" s="20" t="s">
        <v>277</v>
      </c>
      <c r="C264" s="21">
        <v>4420</v>
      </c>
      <c r="D264" s="22">
        <v>40</v>
      </c>
      <c r="E264" s="23">
        <v>190</v>
      </c>
      <c r="F264" s="24">
        <f t="shared" si="9"/>
        <v>6051.3</v>
      </c>
      <c r="G264" s="25">
        <v>4.5</v>
      </c>
      <c r="H264" s="26">
        <f>G264*C264</f>
        <v>19890</v>
      </c>
      <c r="I264" s="27">
        <f>IF(E264&lt;=999,39000,
IF(AND(E264&gt;=1000,E264&lt;=4999),60500,
IF(AND(E264&gt;=5000,E264&lt;=9999),82000,
IF(AND(E264&gt;=10000,E264&lt;=19999),142300,
IF(AND(E264&gt;=20000,E264&lt;=29999),164000,
IF(E264&gt;=30000,203000))))))</f>
        <v>39000</v>
      </c>
      <c r="J264" s="25">
        <v>3.01</v>
      </c>
      <c r="K264" s="28">
        <f>J264*E264*12</f>
        <v>6862.7999999999993</v>
      </c>
      <c r="L264" s="25">
        <v>3.01</v>
      </c>
      <c r="M264" s="28">
        <f>L264*E264*12</f>
        <v>6862.7999999999993</v>
      </c>
      <c r="N264" s="29">
        <f t="shared" si="8"/>
        <v>72615.600000000006</v>
      </c>
    </row>
    <row r="265" spans="1:14" x14ac:dyDescent="0.25">
      <c r="A265" s="20">
        <v>352270</v>
      </c>
      <c r="B265" s="20" t="s">
        <v>278</v>
      </c>
      <c r="C265" s="21">
        <v>40445</v>
      </c>
      <c r="D265" s="22">
        <v>15</v>
      </c>
      <c r="E265" s="23">
        <v>1193</v>
      </c>
      <c r="F265" s="24">
        <f t="shared" si="9"/>
        <v>17953.235000000001</v>
      </c>
      <c r="G265" s="25">
        <v>1.7</v>
      </c>
      <c r="H265" s="26">
        <f>G265*C265</f>
        <v>68756.5</v>
      </c>
      <c r="I265" s="27">
        <f>IF(E265&lt;=999,39000,
IF(AND(E265&gt;=1000,E265&lt;=4999),60500,
IF(AND(E265&gt;=5000,E265&lt;=9999),82000,
IF(AND(E265&gt;=10000,E265&lt;=19999),142300,
IF(AND(E265&gt;=20000,E265&lt;=29999),164000,
IF(E265&gt;=30000,203000))))))</f>
        <v>60500</v>
      </c>
      <c r="J265" s="25">
        <v>3.01</v>
      </c>
      <c r="K265" s="28">
        <f>J265*E265*12</f>
        <v>43091.159999999996</v>
      </c>
      <c r="L265" s="25">
        <v>3.01</v>
      </c>
      <c r="M265" s="28">
        <f>L265*E265*12</f>
        <v>43091.159999999996</v>
      </c>
      <c r="N265" s="29">
        <f t="shared" si="8"/>
        <v>215438.82</v>
      </c>
    </row>
    <row r="266" spans="1:14" x14ac:dyDescent="0.25">
      <c r="A266" s="20">
        <v>352280</v>
      </c>
      <c r="B266" s="20" t="s">
        <v>279</v>
      </c>
      <c r="C266" s="21">
        <v>14245</v>
      </c>
      <c r="D266" s="22">
        <v>35</v>
      </c>
      <c r="E266" s="23">
        <v>823</v>
      </c>
      <c r="F266" s="24">
        <f t="shared" si="9"/>
        <v>12952.793333333335</v>
      </c>
      <c r="G266" s="25">
        <v>4</v>
      </c>
      <c r="H266" s="26">
        <f>G266*C266</f>
        <v>56980</v>
      </c>
      <c r="I266" s="27">
        <f>IF(E266&lt;=999,39000,
IF(AND(E266&gt;=1000,E266&lt;=4999),60500,
IF(AND(E266&gt;=5000,E266&lt;=9999),82000,
IF(AND(E266&gt;=10000,E266&lt;=19999),142300,
IF(AND(E266&gt;=20000,E266&lt;=29999),164000,
IF(E266&gt;=30000,203000))))))</f>
        <v>39000</v>
      </c>
      <c r="J266" s="25">
        <v>3.01</v>
      </c>
      <c r="K266" s="28">
        <f>J266*E266*12</f>
        <v>29726.760000000002</v>
      </c>
      <c r="L266" s="25">
        <v>3.01</v>
      </c>
      <c r="M266" s="28">
        <f>L266*E266*12</f>
        <v>29726.760000000002</v>
      </c>
      <c r="N266" s="29">
        <f t="shared" si="8"/>
        <v>155433.52000000002</v>
      </c>
    </row>
    <row r="267" spans="1:14" x14ac:dyDescent="0.25">
      <c r="A267" s="20">
        <v>352290</v>
      </c>
      <c r="B267" s="20" t="s">
        <v>280</v>
      </c>
      <c r="C267" s="21">
        <v>14035</v>
      </c>
      <c r="D267" s="22">
        <v>25</v>
      </c>
      <c r="E267" s="23">
        <v>415</v>
      </c>
      <c r="F267" s="24">
        <f t="shared" si="9"/>
        <v>9140.0916666666672</v>
      </c>
      <c r="G267" s="25">
        <v>2.9</v>
      </c>
      <c r="H267" s="26">
        <f>G267*C267</f>
        <v>40701.5</v>
      </c>
      <c r="I267" s="27">
        <f>IF(E267&lt;=999,39000,
IF(AND(E267&gt;=1000,E267&lt;=4999),60500,
IF(AND(E267&gt;=5000,E267&lt;=9999),82000,
IF(AND(E267&gt;=10000,E267&lt;=19999),142300,
IF(AND(E267&gt;=20000,E267&lt;=29999),164000,
IF(E267&gt;=30000,203000))))))</f>
        <v>39000</v>
      </c>
      <c r="J267" s="25">
        <v>3.01</v>
      </c>
      <c r="K267" s="28">
        <f>J267*E267*12</f>
        <v>14989.8</v>
      </c>
      <c r="L267" s="25">
        <v>3.01</v>
      </c>
      <c r="M267" s="28">
        <f>L267*E267*12</f>
        <v>14989.8</v>
      </c>
      <c r="N267" s="29">
        <f t="shared" si="8"/>
        <v>109681.1</v>
      </c>
    </row>
    <row r="268" spans="1:14" x14ac:dyDescent="0.25">
      <c r="A268" s="20">
        <v>352300</v>
      </c>
      <c r="B268" s="20" t="s">
        <v>281</v>
      </c>
      <c r="C268" s="21">
        <v>4002</v>
      </c>
      <c r="D268" s="22">
        <v>35</v>
      </c>
      <c r="E268" s="23">
        <v>139</v>
      </c>
      <c r="F268" s="24">
        <f t="shared" si="9"/>
        <v>5420.78</v>
      </c>
      <c r="G268" s="25">
        <v>4</v>
      </c>
      <c r="H268" s="26">
        <f>G268*C268</f>
        <v>16008</v>
      </c>
      <c r="I268" s="27">
        <f>IF(E268&lt;=999,39000,
IF(AND(E268&gt;=1000,E268&lt;=4999),60500,
IF(AND(E268&gt;=5000,E268&lt;=9999),82000,
IF(AND(E268&gt;=10000,E268&lt;=19999),142300,
IF(AND(E268&gt;=20000,E268&lt;=29999),164000,
IF(E268&gt;=30000,203000))))))</f>
        <v>39000</v>
      </c>
      <c r="J268" s="25">
        <v>3.01</v>
      </c>
      <c r="K268" s="28">
        <f>J268*E268*12</f>
        <v>5020.68</v>
      </c>
      <c r="L268" s="25">
        <v>3.01</v>
      </c>
      <c r="M268" s="28">
        <f>L268*E268*12</f>
        <v>5020.68</v>
      </c>
      <c r="N268" s="29">
        <f t="shared" si="8"/>
        <v>65049.36</v>
      </c>
    </row>
    <row r="269" spans="1:14" x14ac:dyDescent="0.25">
      <c r="A269" s="20">
        <v>352310</v>
      </c>
      <c r="B269" s="20" t="s">
        <v>282</v>
      </c>
      <c r="C269" s="21">
        <v>382983</v>
      </c>
      <c r="D269" s="22">
        <v>25</v>
      </c>
      <c r="E269" s="23">
        <v>2789</v>
      </c>
      <c r="F269" s="24">
        <f t="shared" si="9"/>
        <v>114385.67166666665</v>
      </c>
      <c r="G269" s="25">
        <v>2.9</v>
      </c>
      <c r="H269" s="26">
        <f>G269*C269</f>
        <v>1110650.7</v>
      </c>
      <c r="I269" s="27">
        <f>IF(E269&lt;=999,39000,
IF(AND(E269&gt;=1000,E269&lt;=4999),60500,
IF(AND(E269&gt;=5000,E269&lt;=9999),82000,
IF(AND(E269&gt;=10000,E269&lt;=19999),142300,
IF(AND(E269&gt;=20000,E269&lt;=29999),164000,
IF(E269&gt;=30000,203000))))))</f>
        <v>60500</v>
      </c>
      <c r="J269" s="25">
        <v>3.01</v>
      </c>
      <c r="K269" s="28">
        <f>J269*E269*12</f>
        <v>100738.68</v>
      </c>
      <c r="L269" s="25">
        <v>3.01</v>
      </c>
      <c r="M269" s="28">
        <f>L269*E269*12</f>
        <v>100738.68</v>
      </c>
      <c r="N269" s="29">
        <f t="shared" si="8"/>
        <v>1372628.0599999998</v>
      </c>
    </row>
    <row r="270" spans="1:14" x14ac:dyDescent="0.25">
      <c r="A270" s="20">
        <v>352320</v>
      </c>
      <c r="B270" s="20" t="s">
        <v>283</v>
      </c>
      <c r="C270" s="21">
        <v>45213</v>
      </c>
      <c r="D270" s="22">
        <v>30</v>
      </c>
      <c r="E270" s="23">
        <v>1359</v>
      </c>
      <c r="F270" s="24">
        <f t="shared" si="9"/>
        <v>26033.196666666667</v>
      </c>
      <c r="G270" s="25">
        <v>3.4</v>
      </c>
      <c r="H270" s="26">
        <f>G270*C270</f>
        <v>153724.19999999998</v>
      </c>
      <c r="I270" s="27">
        <f>IF(E270&lt;=999,39000,
IF(AND(E270&gt;=1000,E270&lt;=4999),60500,
IF(AND(E270&gt;=5000,E270&lt;=9999),82000,
IF(AND(E270&gt;=10000,E270&lt;=19999),142300,
IF(AND(E270&gt;=20000,E270&lt;=29999),164000,
IF(E270&gt;=30000,203000))))))</f>
        <v>60500</v>
      </c>
      <c r="J270" s="25">
        <v>3.01</v>
      </c>
      <c r="K270" s="28">
        <f>J270*E270*12</f>
        <v>49087.079999999994</v>
      </c>
      <c r="L270" s="25">
        <v>3.01</v>
      </c>
      <c r="M270" s="28">
        <f>L270*E270*12</f>
        <v>49087.079999999994</v>
      </c>
      <c r="N270" s="29">
        <f t="shared" si="8"/>
        <v>312398.36</v>
      </c>
    </row>
    <row r="271" spans="1:14" x14ac:dyDescent="0.25">
      <c r="A271" s="20">
        <v>352330</v>
      </c>
      <c r="B271" s="20" t="s">
        <v>284</v>
      </c>
      <c r="C271" s="21">
        <v>15916</v>
      </c>
      <c r="D271" s="22">
        <v>40</v>
      </c>
      <c r="E271" s="23">
        <v>450</v>
      </c>
      <c r="F271" s="24">
        <f t="shared" si="9"/>
        <v>11927.5</v>
      </c>
      <c r="G271" s="25">
        <v>4.5</v>
      </c>
      <c r="H271" s="26">
        <f>G271*C271</f>
        <v>71622</v>
      </c>
      <c r="I271" s="27">
        <f>IF(E271&lt;=999,39000,
IF(AND(E271&gt;=1000,E271&lt;=4999),60500,
IF(AND(E271&gt;=5000,E271&lt;=9999),82000,
IF(AND(E271&gt;=10000,E271&lt;=19999),142300,
IF(AND(E271&gt;=20000,E271&lt;=29999),164000,
IF(E271&gt;=30000,203000))))))</f>
        <v>39000</v>
      </c>
      <c r="J271" s="25">
        <v>3.01</v>
      </c>
      <c r="K271" s="28">
        <f>J271*E271*12</f>
        <v>16254</v>
      </c>
      <c r="L271" s="25">
        <v>3.01</v>
      </c>
      <c r="M271" s="28">
        <f>L271*E271*12</f>
        <v>16254</v>
      </c>
      <c r="N271" s="29">
        <f t="shared" si="8"/>
        <v>143130</v>
      </c>
    </row>
    <row r="272" spans="1:14" x14ac:dyDescent="0.25">
      <c r="A272" s="20">
        <v>352340</v>
      </c>
      <c r="B272" s="20" t="s">
        <v>285</v>
      </c>
      <c r="C272" s="21">
        <v>127112</v>
      </c>
      <c r="D272" s="22">
        <v>15</v>
      </c>
      <c r="E272" s="23">
        <v>2370</v>
      </c>
      <c r="F272" s="24">
        <f t="shared" si="9"/>
        <v>37316.6</v>
      </c>
      <c r="G272" s="25">
        <v>1.7</v>
      </c>
      <c r="H272" s="26">
        <f>G272*C272</f>
        <v>216090.4</v>
      </c>
      <c r="I272" s="27">
        <f>IF(E272&lt;=999,39000,
IF(AND(E272&gt;=1000,E272&lt;=4999),60500,
IF(AND(E272&gt;=5000,E272&lt;=9999),82000,
IF(AND(E272&gt;=10000,E272&lt;=19999),142300,
IF(AND(E272&gt;=20000,E272&lt;=29999),164000,
IF(E272&gt;=30000,203000))))))</f>
        <v>60500</v>
      </c>
      <c r="J272" s="25">
        <v>3.01</v>
      </c>
      <c r="K272" s="28">
        <f>J272*E272*12</f>
        <v>85604.4</v>
      </c>
      <c r="L272" s="25">
        <v>3.01</v>
      </c>
      <c r="M272" s="28">
        <f>L272*E272*12</f>
        <v>85604.4</v>
      </c>
      <c r="N272" s="29">
        <f t="shared" si="8"/>
        <v>447799.19999999995</v>
      </c>
    </row>
    <row r="273" spans="1:14" x14ac:dyDescent="0.25">
      <c r="A273" s="20">
        <v>352350</v>
      </c>
      <c r="B273" s="20" t="s">
        <v>286</v>
      </c>
      <c r="C273" s="21">
        <v>19462</v>
      </c>
      <c r="D273" s="22">
        <v>30</v>
      </c>
      <c r="E273" s="23">
        <v>838</v>
      </c>
      <c r="F273" s="24">
        <f t="shared" si="9"/>
        <v>13808.993333333332</v>
      </c>
      <c r="G273" s="25">
        <v>3.4</v>
      </c>
      <c r="H273" s="26">
        <f>G273*C273</f>
        <v>66170.8</v>
      </c>
      <c r="I273" s="27">
        <f>IF(E273&lt;=999,39000,
IF(AND(E273&gt;=1000,E273&lt;=4999),60500,
IF(AND(E273&gt;=5000,E273&lt;=9999),82000,
IF(AND(E273&gt;=10000,E273&lt;=19999),142300,
IF(AND(E273&gt;=20000,E273&lt;=29999),164000,
IF(E273&gt;=30000,203000))))))</f>
        <v>39000</v>
      </c>
      <c r="J273" s="25">
        <v>3.01</v>
      </c>
      <c r="K273" s="28">
        <f>J273*E273*12</f>
        <v>30268.559999999998</v>
      </c>
      <c r="L273" s="25">
        <v>3.01</v>
      </c>
      <c r="M273" s="28">
        <f>L273*E273*12</f>
        <v>30268.559999999998</v>
      </c>
      <c r="N273" s="29">
        <f t="shared" si="8"/>
        <v>165707.91999999998</v>
      </c>
    </row>
    <row r="274" spans="1:14" x14ac:dyDescent="0.25">
      <c r="A274" s="20">
        <v>352360</v>
      </c>
      <c r="B274" s="20" t="s">
        <v>287</v>
      </c>
      <c r="C274" s="21">
        <v>16454</v>
      </c>
      <c r="D274" s="22">
        <v>15</v>
      </c>
      <c r="E274" s="23">
        <v>528</v>
      </c>
      <c r="F274" s="24">
        <f t="shared" si="9"/>
        <v>8759.5433333333331</v>
      </c>
      <c r="G274" s="25">
        <v>1.7</v>
      </c>
      <c r="H274" s="26">
        <f>G274*C274</f>
        <v>27971.8</v>
      </c>
      <c r="I274" s="27">
        <f>IF(E274&lt;=999,39000,
IF(AND(E274&gt;=1000,E274&lt;=4999),60500,
IF(AND(E274&gt;=5000,E274&lt;=9999),82000,
IF(AND(E274&gt;=10000,E274&lt;=19999),142300,
IF(AND(E274&gt;=20000,E274&lt;=29999),164000,
IF(E274&gt;=30000,203000))))))</f>
        <v>39000</v>
      </c>
      <c r="J274" s="25">
        <v>3.01</v>
      </c>
      <c r="K274" s="28">
        <f>J274*E274*12</f>
        <v>19071.36</v>
      </c>
      <c r="L274" s="25">
        <v>3.01</v>
      </c>
      <c r="M274" s="28">
        <f>L274*E274*12</f>
        <v>19071.36</v>
      </c>
      <c r="N274" s="29">
        <f t="shared" si="8"/>
        <v>105114.52</v>
      </c>
    </row>
    <row r="275" spans="1:14" x14ac:dyDescent="0.25">
      <c r="A275" s="20">
        <v>352370</v>
      </c>
      <c r="B275" s="20" t="s">
        <v>288</v>
      </c>
      <c r="C275" s="21">
        <v>5857</v>
      </c>
      <c r="D275" s="22">
        <v>40</v>
      </c>
      <c r="E275" s="23">
        <v>219</v>
      </c>
      <c r="F275" s="24">
        <f t="shared" si="9"/>
        <v>6764.7550000000001</v>
      </c>
      <c r="G275" s="25">
        <v>4.5</v>
      </c>
      <c r="H275" s="26">
        <f>G275*C275</f>
        <v>26356.5</v>
      </c>
      <c r="I275" s="27">
        <f>IF(E275&lt;=999,39000,
IF(AND(E275&gt;=1000,E275&lt;=4999),60500,
IF(AND(E275&gt;=5000,E275&lt;=9999),82000,
IF(AND(E275&gt;=10000,E275&lt;=19999),142300,
IF(AND(E275&gt;=20000,E275&lt;=29999),164000,
IF(E275&gt;=30000,203000))))))</f>
        <v>39000</v>
      </c>
      <c r="J275" s="25">
        <v>3.01</v>
      </c>
      <c r="K275" s="28">
        <f>J275*E275*12</f>
        <v>7910.2799999999988</v>
      </c>
      <c r="L275" s="25">
        <v>3.01</v>
      </c>
      <c r="M275" s="28">
        <f>L275*E275*12</f>
        <v>7910.2799999999988</v>
      </c>
      <c r="N275" s="29">
        <f t="shared" si="8"/>
        <v>81177.06</v>
      </c>
    </row>
    <row r="276" spans="1:14" x14ac:dyDescent="0.25">
      <c r="A276" s="20">
        <v>352380</v>
      </c>
      <c r="B276" s="20" t="s">
        <v>289</v>
      </c>
      <c r="C276" s="21">
        <v>8227</v>
      </c>
      <c r="D276" s="22">
        <v>30</v>
      </c>
      <c r="E276" s="23">
        <v>437</v>
      </c>
      <c r="F276" s="24">
        <f t="shared" si="9"/>
        <v>8211.7233333333334</v>
      </c>
      <c r="G276" s="25">
        <v>3.4</v>
      </c>
      <c r="H276" s="26">
        <f>G276*C276</f>
        <v>27971.8</v>
      </c>
      <c r="I276" s="27">
        <f>IF(E276&lt;=999,39000,
IF(AND(E276&gt;=1000,E276&lt;=4999),60500,
IF(AND(E276&gt;=5000,E276&lt;=9999),82000,
IF(AND(E276&gt;=10000,E276&lt;=19999),142300,
IF(AND(E276&gt;=20000,E276&lt;=29999),164000,
IF(E276&gt;=30000,203000))))))</f>
        <v>39000</v>
      </c>
      <c r="J276" s="25">
        <v>3.01</v>
      </c>
      <c r="K276" s="28">
        <f>J276*E276*12</f>
        <v>15784.439999999999</v>
      </c>
      <c r="L276" s="25">
        <v>3.01</v>
      </c>
      <c r="M276" s="28">
        <f>L276*E276*12</f>
        <v>15784.439999999999</v>
      </c>
      <c r="N276" s="29">
        <f t="shared" si="8"/>
        <v>98540.68</v>
      </c>
    </row>
    <row r="277" spans="1:14" x14ac:dyDescent="0.25">
      <c r="A277" s="20">
        <v>352390</v>
      </c>
      <c r="B277" s="20" t="s">
        <v>290</v>
      </c>
      <c r="C277" s="21">
        <v>175047</v>
      </c>
      <c r="D277" s="22">
        <v>15</v>
      </c>
      <c r="E277" s="23">
        <v>2907</v>
      </c>
      <c r="F277" s="24">
        <f t="shared" si="9"/>
        <v>47340.131666666661</v>
      </c>
      <c r="G277" s="25">
        <v>1.7</v>
      </c>
      <c r="H277" s="26">
        <f>G277*C277</f>
        <v>297579.89999999997</v>
      </c>
      <c r="I277" s="27">
        <f>IF(E277&lt;=999,39000,
IF(AND(E277&gt;=1000,E277&lt;=4999),60500,
IF(AND(E277&gt;=5000,E277&lt;=9999),82000,
IF(AND(E277&gt;=10000,E277&lt;=19999),142300,
IF(AND(E277&gt;=20000,E277&lt;=29999),164000,
IF(E277&gt;=30000,203000))))))</f>
        <v>60500</v>
      </c>
      <c r="J277" s="25">
        <v>3.01</v>
      </c>
      <c r="K277" s="28">
        <f>J277*E277*12</f>
        <v>105000.84</v>
      </c>
      <c r="L277" s="25">
        <v>3.01</v>
      </c>
      <c r="M277" s="28">
        <f>L277*E277*12</f>
        <v>105000.84</v>
      </c>
      <c r="N277" s="29">
        <f t="shared" si="8"/>
        <v>568081.57999999996</v>
      </c>
    </row>
    <row r="278" spans="1:14" x14ac:dyDescent="0.25">
      <c r="A278" s="20">
        <v>352400</v>
      </c>
      <c r="B278" s="20" t="s">
        <v>291</v>
      </c>
      <c r="C278" s="21">
        <v>74994</v>
      </c>
      <c r="D278" s="22">
        <v>15</v>
      </c>
      <c r="E278" s="23">
        <v>1040</v>
      </c>
      <c r="F278" s="24">
        <f t="shared" si="9"/>
        <v>21926.616666666669</v>
      </c>
      <c r="G278" s="25">
        <v>1.7</v>
      </c>
      <c r="H278" s="26">
        <f>G278*C278</f>
        <v>127489.8</v>
      </c>
      <c r="I278" s="27">
        <f>IF(E278&lt;=999,39000,
IF(AND(E278&gt;=1000,E278&lt;=4999),60500,
IF(AND(E278&gt;=5000,E278&lt;=9999),82000,
IF(AND(E278&gt;=10000,E278&lt;=19999),142300,
IF(AND(E278&gt;=20000,E278&lt;=29999),164000,
IF(E278&gt;=30000,203000))))))</f>
        <v>60500</v>
      </c>
      <c r="J278" s="25">
        <v>3.01</v>
      </c>
      <c r="K278" s="28">
        <f>J278*E278*12</f>
        <v>37564.799999999996</v>
      </c>
      <c r="L278" s="25">
        <v>3.01</v>
      </c>
      <c r="M278" s="28">
        <f>L278*E278*12</f>
        <v>37564.799999999996</v>
      </c>
      <c r="N278" s="29">
        <f t="shared" si="8"/>
        <v>263119.40000000002</v>
      </c>
    </row>
    <row r="279" spans="1:14" x14ac:dyDescent="0.25">
      <c r="A279" s="20">
        <v>352410</v>
      </c>
      <c r="B279" s="20" t="s">
        <v>292</v>
      </c>
      <c r="C279" s="21">
        <v>38413</v>
      </c>
      <c r="D279" s="22">
        <v>30</v>
      </c>
      <c r="E279" s="23">
        <v>1361</v>
      </c>
      <c r="F279" s="24">
        <f t="shared" si="9"/>
        <v>24118.569999999996</v>
      </c>
      <c r="G279" s="25">
        <v>3.4</v>
      </c>
      <c r="H279" s="26">
        <f>G279*C279</f>
        <v>130604.2</v>
      </c>
      <c r="I279" s="27">
        <f>IF(E279&lt;=999,39000,
IF(AND(E279&gt;=1000,E279&lt;=4999),60500,
IF(AND(E279&gt;=5000,E279&lt;=9999),82000,
IF(AND(E279&gt;=10000,E279&lt;=19999),142300,
IF(AND(E279&gt;=20000,E279&lt;=29999),164000,
IF(E279&gt;=30000,203000))))))</f>
        <v>60500</v>
      </c>
      <c r="J279" s="25">
        <v>3.01</v>
      </c>
      <c r="K279" s="28">
        <f>J279*E279*12</f>
        <v>49159.319999999992</v>
      </c>
      <c r="L279" s="25">
        <v>3.01</v>
      </c>
      <c r="M279" s="28">
        <f>L279*E279*12</f>
        <v>49159.319999999992</v>
      </c>
      <c r="N279" s="29">
        <f t="shared" si="8"/>
        <v>289422.83999999997</v>
      </c>
    </row>
    <row r="280" spans="1:14" x14ac:dyDescent="0.25">
      <c r="A280" s="20">
        <v>352420</v>
      </c>
      <c r="B280" s="20" t="s">
        <v>293</v>
      </c>
      <c r="C280" s="21">
        <v>6280</v>
      </c>
      <c r="D280" s="22">
        <v>30</v>
      </c>
      <c r="E280" s="23">
        <v>305</v>
      </c>
      <c r="F280" s="24">
        <f t="shared" si="9"/>
        <v>6865.4333333333343</v>
      </c>
      <c r="G280" s="25">
        <v>3.4</v>
      </c>
      <c r="H280" s="26">
        <f>G280*C280</f>
        <v>21352</v>
      </c>
      <c r="I280" s="27">
        <f>IF(E280&lt;=999,39000,
IF(AND(E280&gt;=1000,E280&lt;=4999),60500,
IF(AND(E280&gt;=5000,E280&lt;=9999),82000,
IF(AND(E280&gt;=10000,E280&lt;=19999),142300,
IF(AND(E280&gt;=20000,E280&lt;=29999),164000,
IF(E280&gt;=30000,203000))))))</f>
        <v>39000</v>
      </c>
      <c r="J280" s="25">
        <v>3.01</v>
      </c>
      <c r="K280" s="28">
        <f>J280*E280*12</f>
        <v>11016.599999999999</v>
      </c>
      <c r="L280" s="25">
        <v>3.01</v>
      </c>
      <c r="M280" s="28">
        <f>L280*E280*12</f>
        <v>11016.599999999999</v>
      </c>
      <c r="N280" s="29">
        <f t="shared" si="8"/>
        <v>82385.200000000012</v>
      </c>
    </row>
    <row r="281" spans="1:14" x14ac:dyDescent="0.25">
      <c r="A281" s="20">
        <v>352430</v>
      </c>
      <c r="B281" s="20" t="s">
        <v>294</v>
      </c>
      <c r="C281" s="21">
        <v>73473</v>
      </c>
      <c r="D281" s="22">
        <v>15</v>
      </c>
      <c r="E281" s="23">
        <v>2550</v>
      </c>
      <c r="F281" s="24">
        <f t="shared" si="9"/>
        <v>30801.341666666664</v>
      </c>
      <c r="G281" s="25">
        <v>1.7</v>
      </c>
      <c r="H281" s="26">
        <f>G281*C281</f>
        <v>124904.09999999999</v>
      </c>
      <c r="I281" s="27">
        <f>IF(E281&lt;=999,39000,
IF(AND(E281&gt;=1000,E281&lt;=4999),60500,
IF(AND(E281&gt;=5000,E281&lt;=9999),82000,
IF(AND(E281&gt;=10000,E281&lt;=19999),142300,
IF(AND(E281&gt;=20000,E281&lt;=29999),164000,
IF(E281&gt;=30000,203000))))))</f>
        <v>60500</v>
      </c>
      <c r="J281" s="25">
        <v>3.01</v>
      </c>
      <c r="K281" s="28">
        <f>J281*E281*12</f>
        <v>92105.999999999985</v>
      </c>
      <c r="L281" s="25">
        <v>3.01</v>
      </c>
      <c r="M281" s="28">
        <f>L281*E281*12</f>
        <v>92105.999999999985</v>
      </c>
      <c r="N281" s="29">
        <f t="shared" si="8"/>
        <v>369616.1</v>
      </c>
    </row>
    <row r="282" spans="1:14" x14ac:dyDescent="0.25">
      <c r="A282" s="20">
        <v>352440</v>
      </c>
      <c r="B282" s="20" t="s">
        <v>295</v>
      </c>
      <c r="C282" s="21">
        <v>250952</v>
      </c>
      <c r="D282" s="22">
        <v>15</v>
      </c>
      <c r="E282" s="23">
        <v>6575</v>
      </c>
      <c r="F282" s="24">
        <f t="shared" si="9"/>
        <v>81966.366666666654</v>
      </c>
      <c r="G282" s="25">
        <v>1.7</v>
      </c>
      <c r="H282" s="26">
        <f>G282*C282</f>
        <v>426618.39999999997</v>
      </c>
      <c r="I282" s="27">
        <f>IF(E282&lt;=999,39000,
IF(AND(E282&gt;=1000,E282&lt;=4999),60500,
IF(AND(E282&gt;=5000,E282&lt;=9999),82000,
IF(AND(E282&gt;=10000,E282&lt;=19999),142300,
IF(AND(E282&gt;=20000,E282&lt;=29999),164000,
IF(E282&gt;=30000,203000))))))</f>
        <v>82000</v>
      </c>
      <c r="J282" s="25">
        <v>3.01</v>
      </c>
      <c r="K282" s="28">
        <f>J282*E282*12</f>
        <v>237489</v>
      </c>
      <c r="L282" s="25">
        <v>3.01</v>
      </c>
      <c r="M282" s="28">
        <f>L282*E282*12</f>
        <v>237489</v>
      </c>
      <c r="N282" s="29">
        <f t="shared" si="8"/>
        <v>983596.39999999991</v>
      </c>
    </row>
    <row r="283" spans="1:14" x14ac:dyDescent="0.25">
      <c r="A283" s="20">
        <v>352450</v>
      </c>
      <c r="B283" s="20" t="s">
        <v>296</v>
      </c>
      <c r="C283" s="21">
        <v>7944</v>
      </c>
      <c r="D283" s="22">
        <v>15</v>
      </c>
      <c r="E283" s="23">
        <v>526</v>
      </c>
      <c r="F283" s="24">
        <f t="shared" si="9"/>
        <v>7541.9199999999992</v>
      </c>
      <c r="G283" s="25">
        <v>1.7</v>
      </c>
      <c r="H283" s="26">
        <f>G283*C283</f>
        <v>13504.8</v>
      </c>
      <c r="I283" s="27">
        <f>IF(E283&lt;=999,39000,
IF(AND(E283&gt;=1000,E283&lt;=4999),60500,
IF(AND(E283&gt;=5000,E283&lt;=9999),82000,
IF(AND(E283&gt;=10000,E283&lt;=19999),142300,
IF(AND(E283&gt;=20000,E283&lt;=29999),164000,
IF(E283&gt;=30000,203000))))))</f>
        <v>39000</v>
      </c>
      <c r="J283" s="25">
        <v>3.01</v>
      </c>
      <c r="K283" s="28">
        <f>J283*E283*12</f>
        <v>18999.12</v>
      </c>
      <c r="L283" s="25">
        <v>3.01</v>
      </c>
      <c r="M283" s="28">
        <f>L283*E283*12</f>
        <v>18999.12</v>
      </c>
      <c r="N283" s="29">
        <f t="shared" si="8"/>
        <v>90503.039999999994</v>
      </c>
    </row>
    <row r="284" spans="1:14" x14ac:dyDescent="0.25">
      <c r="A284" s="20">
        <v>352460</v>
      </c>
      <c r="B284" s="20" t="s">
        <v>297</v>
      </c>
      <c r="C284" s="21">
        <v>16216</v>
      </c>
      <c r="D284" s="22">
        <v>40</v>
      </c>
      <c r="E284" s="23">
        <v>487</v>
      </c>
      <c r="F284" s="24">
        <f t="shared" si="9"/>
        <v>12262.74</v>
      </c>
      <c r="G284" s="25">
        <v>4.5</v>
      </c>
      <c r="H284" s="26">
        <f>G284*C284</f>
        <v>72972</v>
      </c>
      <c r="I284" s="27">
        <f>IF(E284&lt;=999,39000,
IF(AND(E284&gt;=1000,E284&lt;=4999),60500,
IF(AND(E284&gt;=5000,E284&lt;=9999),82000,
IF(AND(E284&gt;=10000,E284&lt;=19999),142300,
IF(AND(E284&gt;=20000,E284&lt;=29999),164000,
IF(E284&gt;=30000,203000))))))</f>
        <v>39000</v>
      </c>
      <c r="J284" s="25">
        <v>3.01</v>
      </c>
      <c r="K284" s="28">
        <f>J284*E284*12</f>
        <v>17590.439999999999</v>
      </c>
      <c r="L284" s="25">
        <v>3.01</v>
      </c>
      <c r="M284" s="28">
        <f>L284*E284*12</f>
        <v>17590.439999999999</v>
      </c>
      <c r="N284" s="29">
        <f t="shared" si="8"/>
        <v>147152.88</v>
      </c>
    </row>
    <row r="285" spans="1:14" x14ac:dyDescent="0.25">
      <c r="A285" s="20">
        <v>352470</v>
      </c>
      <c r="B285" s="20" t="s">
        <v>298</v>
      </c>
      <c r="C285" s="21">
        <v>62309</v>
      </c>
      <c r="D285" s="22">
        <v>15</v>
      </c>
      <c r="E285" s="23">
        <v>1233</v>
      </c>
      <c r="F285" s="24">
        <f t="shared" si="9"/>
        <v>21291.435000000001</v>
      </c>
      <c r="G285" s="25">
        <v>1.7</v>
      </c>
      <c r="H285" s="26">
        <f>G285*C285</f>
        <v>105925.3</v>
      </c>
      <c r="I285" s="27">
        <f>IF(E285&lt;=999,39000,
IF(AND(E285&gt;=1000,E285&lt;=4999),60500,
IF(AND(E285&gt;=5000,E285&lt;=9999),82000,
IF(AND(E285&gt;=10000,E285&lt;=19999),142300,
IF(AND(E285&gt;=20000,E285&lt;=29999),164000,
IF(E285&gt;=30000,203000))))))</f>
        <v>60500</v>
      </c>
      <c r="J285" s="25">
        <v>3.01</v>
      </c>
      <c r="K285" s="28">
        <f>J285*E285*12</f>
        <v>44535.96</v>
      </c>
      <c r="L285" s="25">
        <v>3.01</v>
      </c>
      <c r="M285" s="28">
        <f>L285*E285*12</f>
        <v>44535.96</v>
      </c>
      <c r="N285" s="29">
        <f t="shared" si="8"/>
        <v>255497.22</v>
      </c>
    </row>
    <row r="286" spans="1:14" x14ac:dyDescent="0.25">
      <c r="A286" s="20">
        <v>352480</v>
      </c>
      <c r="B286" s="20" t="s">
        <v>299</v>
      </c>
      <c r="C286" s="21">
        <v>50078</v>
      </c>
      <c r="D286" s="22">
        <v>25</v>
      </c>
      <c r="E286" s="23">
        <v>1661</v>
      </c>
      <c r="F286" s="24">
        <f t="shared" si="9"/>
        <v>27143.069999999996</v>
      </c>
      <c r="G286" s="25">
        <v>2.9</v>
      </c>
      <c r="H286" s="26">
        <f>G286*C286</f>
        <v>145226.19999999998</v>
      </c>
      <c r="I286" s="27">
        <f>IF(E286&lt;=999,39000,
IF(AND(E286&gt;=1000,E286&lt;=4999),60500,
IF(AND(E286&gt;=5000,E286&lt;=9999),82000,
IF(AND(E286&gt;=10000,E286&lt;=19999),142300,
IF(AND(E286&gt;=20000,E286&lt;=29999),164000,
IF(E286&gt;=30000,203000))))))</f>
        <v>60500</v>
      </c>
      <c r="J286" s="25">
        <v>3.01</v>
      </c>
      <c r="K286" s="28">
        <f>J286*E286*12</f>
        <v>59995.319999999992</v>
      </c>
      <c r="L286" s="25">
        <v>3.01</v>
      </c>
      <c r="M286" s="28">
        <f>L286*E286*12</f>
        <v>59995.319999999992</v>
      </c>
      <c r="N286" s="29">
        <f t="shared" si="8"/>
        <v>325716.83999999997</v>
      </c>
    </row>
    <row r="287" spans="1:14" x14ac:dyDescent="0.25">
      <c r="A287" s="20">
        <v>352490</v>
      </c>
      <c r="B287" s="20" t="s">
        <v>300</v>
      </c>
      <c r="C287" s="21">
        <v>6611</v>
      </c>
      <c r="D287" s="22">
        <v>30</v>
      </c>
      <c r="E287" s="23">
        <v>214</v>
      </c>
      <c r="F287" s="24">
        <f t="shared" si="9"/>
        <v>6411.3966666666674</v>
      </c>
      <c r="G287" s="25">
        <v>3.4</v>
      </c>
      <c r="H287" s="26">
        <f>G287*C287</f>
        <v>22477.399999999998</v>
      </c>
      <c r="I287" s="27">
        <f>IF(E287&lt;=999,39000,
IF(AND(E287&gt;=1000,E287&lt;=4999),60500,
IF(AND(E287&gt;=5000,E287&lt;=9999),82000,
IF(AND(E287&gt;=10000,E287&lt;=19999),142300,
IF(AND(E287&gt;=20000,E287&lt;=29999),164000,
IF(E287&gt;=30000,203000))))))</f>
        <v>39000</v>
      </c>
      <c r="J287" s="25">
        <v>3.01</v>
      </c>
      <c r="K287" s="28">
        <f>J287*E287*12</f>
        <v>7729.68</v>
      </c>
      <c r="L287" s="25">
        <v>3.01</v>
      </c>
      <c r="M287" s="28">
        <f>L287*E287*12</f>
        <v>7729.68</v>
      </c>
      <c r="N287" s="29">
        <f t="shared" si="8"/>
        <v>76936.760000000009</v>
      </c>
    </row>
    <row r="288" spans="1:14" x14ac:dyDescent="0.25">
      <c r="A288" s="20">
        <v>352500</v>
      </c>
      <c r="B288" s="20" t="s">
        <v>301</v>
      </c>
      <c r="C288" s="21">
        <v>121550</v>
      </c>
      <c r="D288" s="22">
        <v>15</v>
      </c>
      <c r="E288" s="23">
        <v>1551</v>
      </c>
      <c r="F288" s="24">
        <f t="shared" si="9"/>
        <v>31598.27</v>
      </c>
      <c r="G288" s="25">
        <v>1.7</v>
      </c>
      <c r="H288" s="26">
        <f>G288*C288</f>
        <v>206635</v>
      </c>
      <c r="I288" s="27">
        <f>IF(E288&lt;=999,39000,
IF(AND(E288&gt;=1000,E288&lt;=4999),60500,
IF(AND(E288&gt;=5000,E288&lt;=9999),82000,
IF(AND(E288&gt;=10000,E288&lt;=19999),142300,
IF(AND(E288&gt;=20000,E288&lt;=29999),164000,
IF(E288&gt;=30000,203000))))))</f>
        <v>60500</v>
      </c>
      <c r="J288" s="25">
        <v>3.01</v>
      </c>
      <c r="K288" s="28">
        <f>J288*E288*12</f>
        <v>56022.119999999995</v>
      </c>
      <c r="L288" s="25">
        <v>3.01</v>
      </c>
      <c r="M288" s="28">
        <f>L288*E288*12</f>
        <v>56022.119999999995</v>
      </c>
      <c r="N288" s="29">
        <f t="shared" si="8"/>
        <v>379179.24</v>
      </c>
    </row>
    <row r="289" spans="1:14" x14ac:dyDescent="0.25">
      <c r="A289" s="20">
        <v>352510</v>
      </c>
      <c r="B289" s="20" t="s">
        <v>302</v>
      </c>
      <c r="C289" s="21">
        <v>47125</v>
      </c>
      <c r="D289" s="22">
        <v>25</v>
      </c>
      <c r="E289" s="23">
        <v>1457</v>
      </c>
      <c r="F289" s="24">
        <f t="shared" si="9"/>
        <v>25201.348333333332</v>
      </c>
      <c r="G289" s="25">
        <v>2.9</v>
      </c>
      <c r="H289" s="26">
        <f>G289*C289</f>
        <v>136662.5</v>
      </c>
      <c r="I289" s="27">
        <f>IF(E289&lt;=999,39000,
IF(AND(E289&gt;=1000,E289&lt;=4999),60500,
IF(AND(E289&gt;=5000,E289&lt;=9999),82000,
IF(AND(E289&gt;=10000,E289&lt;=19999),142300,
IF(AND(E289&gt;=20000,E289&lt;=29999),164000,
IF(E289&gt;=30000,203000))))))</f>
        <v>60500</v>
      </c>
      <c r="J289" s="25">
        <v>3.01</v>
      </c>
      <c r="K289" s="28">
        <f>J289*E289*12</f>
        <v>52626.84</v>
      </c>
      <c r="L289" s="25">
        <v>3.01</v>
      </c>
      <c r="M289" s="28">
        <f>L289*E289*12</f>
        <v>52626.84</v>
      </c>
      <c r="N289" s="29">
        <f t="shared" si="8"/>
        <v>302416.18</v>
      </c>
    </row>
    <row r="290" spans="1:14" x14ac:dyDescent="0.25">
      <c r="A290" s="20">
        <v>352520</v>
      </c>
      <c r="B290" s="20" t="s">
        <v>303</v>
      </c>
      <c r="C290" s="21">
        <v>40007</v>
      </c>
      <c r="D290" s="22">
        <v>15</v>
      </c>
      <c r="E290" s="23">
        <v>592</v>
      </c>
      <c r="F290" s="24">
        <f t="shared" si="9"/>
        <v>12481.498333333331</v>
      </c>
      <c r="G290" s="25">
        <v>1.7</v>
      </c>
      <c r="H290" s="26">
        <f>G290*C290</f>
        <v>68011.899999999994</v>
      </c>
      <c r="I290" s="27">
        <f>IF(E290&lt;=999,39000,
IF(AND(E290&gt;=1000,E290&lt;=4999),60500,
IF(AND(E290&gt;=5000,E290&lt;=9999),82000,
IF(AND(E290&gt;=10000,E290&lt;=19999),142300,
IF(AND(E290&gt;=20000,E290&lt;=29999),164000,
IF(E290&gt;=30000,203000))))))</f>
        <v>39000</v>
      </c>
      <c r="J290" s="25">
        <v>3.01</v>
      </c>
      <c r="K290" s="28">
        <f>J290*E290*12</f>
        <v>21383.039999999997</v>
      </c>
      <c r="L290" s="25">
        <v>3.01</v>
      </c>
      <c r="M290" s="28">
        <f>L290*E290*12</f>
        <v>21383.039999999997</v>
      </c>
      <c r="N290" s="29">
        <f t="shared" si="8"/>
        <v>149777.97999999998</v>
      </c>
    </row>
    <row r="291" spans="1:14" x14ac:dyDescent="0.25">
      <c r="A291" s="20">
        <v>352530</v>
      </c>
      <c r="B291" s="20" t="s">
        <v>304</v>
      </c>
      <c r="C291" s="21">
        <v>137409</v>
      </c>
      <c r="D291" s="22">
        <v>15</v>
      </c>
      <c r="E291" s="23">
        <v>3430</v>
      </c>
      <c r="F291" s="24">
        <f t="shared" si="9"/>
        <v>45156.541666666664</v>
      </c>
      <c r="G291" s="25">
        <v>1.7</v>
      </c>
      <c r="H291" s="26">
        <f>G291*C291</f>
        <v>233595.3</v>
      </c>
      <c r="I291" s="27">
        <f>IF(E291&lt;=999,39000,
IF(AND(E291&gt;=1000,E291&lt;=4999),60500,
IF(AND(E291&gt;=5000,E291&lt;=9999),82000,
IF(AND(E291&gt;=10000,E291&lt;=19999),142300,
IF(AND(E291&gt;=20000,E291&lt;=29999),164000,
IF(E291&gt;=30000,203000))))))</f>
        <v>60500</v>
      </c>
      <c r="J291" s="25">
        <v>3.01</v>
      </c>
      <c r="K291" s="28">
        <f>J291*E291*12</f>
        <v>123891.59999999999</v>
      </c>
      <c r="L291" s="25">
        <v>3.01</v>
      </c>
      <c r="M291" s="28">
        <f>L291*E291*12</f>
        <v>123891.59999999999</v>
      </c>
      <c r="N291" s="29">
        <f t="shared" si="8"/>
        <v>541878.5</v>
      </c>
    </row>
    <row r="292" spans="1:14" x14ac:dyDescent="0.25">
      <c r="A292" s="20">
        <v>352540</v>
      </c>
      <c r="B292" s="20" t="s">
        <v>305</v>
      </c>
      <c r="C292" s="21">
        <v>4000</v>
      </c>
      <c r="D292" s="22">
        <v>30</v>
      </c>
      <c r="E292" s="23">
        <v>166</v>
      </c>
      <c r="F292" s="24">
        <f t="shared" si="9"/>
        <v>5382.6533333333327</v>
      </c>
      <c r="G292" s="25">
        <v>3.4</v>
      </c>
      <c r="H292" s="26">
        <f>G292*C292</f>
        <v>13600</v>
      </c>
      <c r="I292" s="27">
        <f>IF(E292&lt;=999,39000,
IF(AND(E292&gt;=1000,E292&lt;=4999),60500,
IF(AND(E292&gt;=5000,E292&lt;=9999),82000,
IF(AND(E292&gt;=10000,E292&lt;=19999),142300,
IF(AND(E292&gt;=20000,E292&lt;=29999),164000,
IF(E292&gt;=30000,203000))))))</f>
        <v>39000</v>
      </c>
      <c r="J292" s="25">
        <v>3.01</v>
      </c>
      <c r="K292" s="28">
        <f>J292*E292*12</f>
        <v>5995.92</v>
      </c>
      <c r="L292" s="25">
        <v>3.01</v>
      </c>
      <c r="M292" s="28">
        <f>L292*E292*12</f>
        <v>5995.92</v>
      </c>
      <c r="N292" s="29">
        <f t="shared" si="8"/>
        <v>64591.839999999997</v>
      </c>
    </row>
    <row r="293" spans="1:14" x14ac:dyDescent="0.25">
      <c r="A293" s="20">
        <v>352550</v>
      </c>
      <c r="B293" s="20" t="s">
        <v>306</v>
      </c>
      <c r="C293" s="21">
        <v>13131</v>
      </c>
      <c r="D293" s="22">
        <v>30</v>
      </c>
      <c r="E293" s="23">
        <v>301</v>
      </c>
      <c r="F293" s="24">
        <f t="shared" si="9"/>
        <v>8782.4699999999993</v>
      </c>
      <c r="G293" s="25">
        <v>3.4</v>
      </c>
      <c r="H293" s="26">
        <f>G293*C293</f>
        <v>44645.4</v>
      </c>
      <c r="I293" s="27">
        <f>IF(E293&lt;=999,39000,
IF(AND(E293&gt;=1000,E293&lt;=4999),60500,
IF(AND(E293&gt;=5000,E293&lt;=9999),82000,
IF(AND(E293&gt;=10000,E293&lt;=19999),142300,
IF(AND(E293&gt;=20000,E293&lt;=29999),164000,
IF(E293&gt;=30000,203000))))))</f>
        <v>39000</v>
      </c>
      <c r="J293" s="25">
        <v>3.01</v>
      </c>
      <c r="K293" s="28">
        <f>J293*E293*12</f>
        <v>10872.119999999999</v>
      </c>
      <c r="L293" s="25">
        <v>3.01</v>
      </c>
      <c r="M293" s="28">
        <f>L293*E293*12</f>
        <v>10872.119999999999</v>
      </c>
      <c r="N293" s="29">
        <f t="shared" si="8"/>
        <v>105389.64</v>
      </c>
    </row>
    <row r="294" spans="1:14" x14ac:dyDescent="0.25">
      <c r="A294" s="20">
        <v>352560</v>
      </c>
      <c r="B294" s="20" t="s">
        <v>307</v>
      </c>
      <c r="C294" s="21">
        <v>4464</v>
      </c>
      <c r="D294" s="22">
        <v>40</v>
      </c>
      <c r="E294" s="23">
        <v>211</v>
      </c>
      <c r="F294" s="24">
        <f t="shared" si="9"/>
        <v>6194.22</v>
      </c>
      <c r="G294" s="25">
        <v>4.5</v>
      </c>
      <c r="H294" s="26">
        <f>G294*C294</f>
        <v>20088</v>
      </c>
      <c r="I294" s="27">
        <f>IF(E294&lt;=999,39000,
IF(AND(E294&gt;=1000,E294&lt;=4999),60500,
IF(AND(E294&gt;=5000,E294&lt;=9999),82000,
IF(AND(E294&gt;=10000,E294&lt;=19999),142300,
IF(AND(E294&gt;=20000,E294&lt;=29999),164000,
IF(E294&gt;=30000,203000))))))</f>
        <v>39000</v>
      </c>
      <c r="J294" s="25">
        <v>3.01</v>
      </c>
      <c r="K294" s="28">
        <f>J294*E294*12</f>
        <v>7621.3199999999988</v>
      </c>
      <c r="L294" s="25">
        <v>3.01</v>
      </c>
      <c r="M294" s="28">
        <f>L294*E294*12</f>
        <v>7621.3199999999988</v>
      </c>
      <c r="N294" s="29">
        <f t="shared" si="8"/>
        <v>74330.64</v>
      </c>
    </row>
    <row r="295" spans="1:14" x14ac:dyDescent="0.25">
      <c r="A295" s="20">
        <v>352570</v>
      </c>
      <c r="B295" s="20" t="s">
        <v>308</v>
      </c>
      <c r="C295" s="21">
        <v>37992</v>
      </c>
      <c r="D295" s="22">
        <v>15</v>
      </c>
      <c r="E295" s="23">
        <v>1424</v>
      </c>
      <c r="F295" s="24">
        <f t="shared" si="9"/>
        <v>18996.346666666668</v>
      </c>
      <c r="G295" s="25">
        <v>1.7</v>
      </c>
      <c r="H295" s="26">
        <f>G295*C295</f>
        <v>64586.400000000001</v>
      </c>
      <c r="I295" s="27">
        <f>IF(E295&lt;=999,39000,
IF(AND(E295&gt;=1000,E295&lt;=4999),60500,
IF(AND(E295&gt;=5000,E295&lt;=9999),82000,
IF(AND(E295&gt;=10000,E295&lt;=19999),142300,
IF(AND(E295&gt;=20000,E295&lt;=29999),164000,
IF(E295&gt;=30000,203000))))))</f>
        <v>60500</v>
      </c>
      <c r="J295" s="25">
        <v>3.01</v>
      </c>
      <c r="K295" s="28">
        <f>J295*E295*12</f>
        <v>51434.879999999997</v>
      </c>
      <c r="L295" s="25">
        <v>3.01</v>
      </c>
      <c r="M295" s="28">
        <f>L295*E295*12</f>
        <v>51434.879999999997</v>
      </c>
      <c r="N295" s="29">
        <f t="shared" si="8"/>
        <v>227956.16</v>
      </c>
    </row>
    <row r="296" spans="1:14" x14ac:dyDescent="0.25">
      <c r="A296" s="20">
        <v>352580</v>
      </c>
      <c r="B296" s="20" t="s">
        <v>309</v>
      </c>
      <c r="C296" s="21">
        <v>4302</v>
      </c>
      <c r="D296" s="22">
        <v>40</v>
      </c>
      <c r="E296" s="23">
        <v>113</v>
      </c>
      <c r="F296" s="24">
        <f t="shared" si="9"/>
        <v>5543.5099999999993</v>
      </c>
      <c r="G296" s="25">
        <v>4.5</v>
      </c>
      <c r="H296" s="26">
        <f>G296*C296</f>
        <v>19359</v>
      </c>
      <c r="I296" s="27">
        <f>IF(E296&lt;=999,39000,
IF(AND(E296&gt;=1000,E296&lt;=4999),60500,
IF(AND(E296&gt;=5000,E296&lt;=9999),82000,
IF(AND(E296&gt;=10000,E296&lt;=19999),142300,
IF(AND(E296&gt;=20000,E296&lt;=29999),164000,
IF(E296&gt;=30000,203000))))))</f>
        <v>39000</v>
      </c>
      <c r="J296" s="25">
        <v>3.01</v>
      </c>
      <c r="K296" s="28">
        <f>J296*E296*12</f>
        <v>4081.56</v>
      </c>
      <c r="L296" s="25">
        <v>3.01</v>
      </c>
      <c r="M296" s="28">
        <f>L296*E296*12</f>
        <v>4081.56</v>
      </c>
      <c r="N296" s="29">
        <f t="shared" si="8"/>
        <v>66522.12</v>
      </c>
    </row>
    <row r="297" spans="1:14" x14ac:dyDescent="0.25">
      <c r="A297" s="20">
        <v>352585</v>
      </c>
      <c r="B297" s="20" t="s">
        <v>310</v>
      </c>
      <c r="C297" s="21">
        <v>3132</v>
      </c>
      <c r="D297" s="22">
        <v>15</v>
      </c>
      <c r="E297" s="23">
        <v>108</v>
      </c>
      <c r="F297" s="24">
        <f t="shared" si="9"/>
        <v>4343.8599999999997</v>
      </c>
      <c r="G297" s="25">
        <v>1.7</v>
      </c>
      <c r="H297" s="26">
        <f>G297*C297</f>
        <v>5324.4</v>
      </c>
      <c r="I297" s="27">
        <f>IF(E297&lt;=999,39000,
IF(AND(E297&gt;=1000,E297&lt;=4999),60500,
IF(AND(E297&gt;=5000,E297&lt;=9999),82000,
IF(AND(E297&gt;=10000,E297&lt;=19999),142300,
IF(AND(E297&gt;=20000,E297&lt;=29999),164000,
IF(E297&gt;=30000,203000))))))</f>
        <v>39000</v>
      </c>
      <c r="J297" s="25">
        <v>3.01</v>
      </c>
      <c r="K297" s="28">
        <f>J297*E297*12</f>
        <v>3900.96</v>
      </c>
      <c r="L297" s="25">
        <v>3.01</v>
      </c>
      <c r="M297" s="28">
        <f>L297*E297*12</f>
        <v>3900.96</v>
      </c>
      <c r="N297" s="29">
        <f t="shared" si="8"/>
        <v>52126.32</v>
      </c>
    </row>
    <row r="298" spans="1:14" x14ac:dyDescent="0.25">
      <c r="A298" s="20">
        <v>352590</v>
      </c>
      <c r="B298" s="20" t="s">
        <v>311</v>
      </c>
      <c r="C298" s="21">
        <v>463039</v>
      </c>
      <c r="D298" s="22">
        <v>15</v>
      </c>
      <c r="E298" s="23">
        <v>5958</v>
      </c>
      <c r="F298" s="24">
        <f t="shared" si="9"/>
        <v>108297.68499999998</v>
      </c>
      <c r="G298" s="25">
        <v>1.7</v>
      </c>
      <c r="H298" s="26">
        <f>G298*C298</f>
        <v>787166.29999999993</v>
      </c>
      <c r="I298" s="27">
        <f>IF(E298&lt;=999,39000,
IF(AND(E298&gt;=1000,E298&lt;=4999),60500,
IF(AND(E298&gt;=5000,E298&lt;=9999),82000,
IF(AND(E298&gt;=10000,E298&lt;=19999),142300,
IF(AND(E298&gt;=20000,E298&lt;=29999),164000,
IF(E298&gt;=30000,203000))))))</f>
        <v>82000</v>
      </c>
      <c r="J298" s="25">
        <v>3.01</v>
      </c>
      <c r="K298" s="28">
        <f>J298*E298*12</f>
        <v>215202.95999999996</v>
      </c>
      <c r="L298" s="25">
        <v>3.01</v>
      </c>
      <c r="M298" s="28">
        <f>L298*E298*12</f>
        <v>215202.95999999996</v>
      </c>
      <c r="N298" s="29">
        <f t="shared" si="8"/>
        <v>1299572.2199999997</v>
      </c>
    </row>
    <row r="299" spans="1:14" x14ac:dyDescent="0.25">
      <c r="A299" s="20">
        <v>352600</v>
      </c>
      <c r="B299" s="20" t="s">
        <v>312</v>
      </c>
      <c r="C299" s="21">
        <v>20939</v>
      </c>
      <c r="D299" s="22">
        <v>30</v>
      </c>
      <c r="E299" s="23">
        <v>1159</v>
      </c>
      <c r="F299" s="24">
        <f t="shared" si="9"/>
        <v>17951.563333333332</v>
      </c>
      <c r="G299" s="25">
        <v>3.4</v>
      </c>
      <c r="H299" s="26">
        <f>G299*C299</f>
        <v>71192.599999999991</v>
      </c>
      <c r="I299" s="27">
        <f>IF(E299&lt;=999,39000,
IF(AND(E299&gt;=1000,E299&lt;=4999),60500,
IF(AND(E299&gt;=5000,E299&lt;=9999),82000,
IF(AND(E299&gt;=10000,E299&lt;=19999),142300,
IF(AND(E299&gt;=20000,E299&lt;=29999),164000,
IF(E299&gt;=30000,203000))))))</f>
        <v>60500</v>
      </c>
      <c r="J299" s="25">
        <v>3.01</v>
      </c>
      <c r="K299" s="28">
        <f>J299*E299*12</f>
        <v>41863.079999999994</v>
      </c>
      <c r="L299" s="25">
        <v>3.01</v>
      </c>
      <c r="M299" s="28">
        <f>L299*E299*12</f>
        <v>41863.079999999994</v>
      </c>
      <c r="N299" s="29">
        <f t="shared" si="8"/>
        <v>215418.75999999998</v>
      </c>
    </row>
    <row r="300" spans="1:14" x14ac:dyDescent="0.25">
      <c r="A300" s="20">
        <v>352610</v>
      </c>
      <c r="B300" s="20" t="s">
        <v>313</v>
      </c>
      <c r="C300" s="21">
        <v>17184</v>
      </c>
      <c r="D300" s="22">
        <v>40</v>
      </c>
      <c r="E300" s="23">
        <v>639</v>
      </c>
      <c r="F300" s="24">
        <f t="shared" si="9"/>
        <v>13540.779999999999</v>
      </c>
      <c r="G300" s="25">
        <v>4.5</v>
      </c>
      <c r="H300" s="26">
        <f>G300*C300</f>
        <v>77328</v>
      </c>
      <c r="I300" s="27">
        <f>IF(E300&lt;=999,39000,
IF(AND(E300&gt;=1000,E300&lt;=4999),60500,
IF(AND(E300&gt;=5000,E300&lt;=9999),82000,
IF(AND(E300&gt;=10000,E300&lt;=19999),142300,
IF(AND(E300&gt;=20000,E300&lt;=29999),164000,
IF(E300&gt;=30000,203000))))))</f>
        <v>39000</v>
      </c>
      <c r="J300" s="25">
        <v>3.01</v>
      </c>
      <c r="K300" s="28">
        <f>J300*E300*12</f>
        <v>23080.68</v>
      </c>
      <c r="L300" s="25">
        <v>3.01</v>
      </c>
      <c r="M300" s="28">
        <f>L300*E300*12</f>
        <v>23080.68</v>
      </c>
      <c r="N300" s="29">
        <f t="shared" si="8"/>
        <v>162489.35999999999</v>
      </c>
    </row>
    <row r="301" spans="1:14" x14ac:dyDescent="0.25">
      <c r="A301" s="20">
        <v>352620</v>
      </c>
      <c r="B301" s="20" t="s">
        <v>314</v>
      </c>
      <c r="C301" s="21">
        <v>27969</v>
      </c>
      <c r="D301" s="22">
        <v>35</v>
      </c>
      <c r="E301" s="23">
        <v>542</v>
      </c>
      <c r="F301" s="24">
        <f t="shared" si="9"/>
        <v>15835.840000000002</v>
      </c>
      <c r="G301" s="25">
        <v>4</v>
      </c>
      <c r="H301" s="26">
        <f>G301*C301</f>
        <v>111876</v>
      </c>
      <c r="I301" s="27">
        <f>IF(E301&lt;=999,39000,
IF(AND(E301&gt;=1000,E301&lt;=4999),60500,
IF(AND(E301&gt;=5000,E301&lt;=9999),82000,
IF(AND(E301&gt;=10000,E301&lt;=19999),142300,
IF(AND(E301&gt;=20000,E301&lt;=29999),164000,
IF(E301&gt;=30000,203000))))))</f>
        <v>39000</v>
      </c>
      <c r="J301" s="25">
        <v>3.01</v>
      </c>
      <c r="K301" s="28">
        <f>J301*E301*12</f>
        <v>19577.039999999997</v>
      </c>
      <c r="L301" s="25">
        <v>3.01</v>
      </c>
      <c r="M301" s="28">
        <f>L301*E301*12</f>
        <v>19577.039999999997</v>
      </c>
      <c r="N301" s="29">
        <f t="shared" si="8"/>
        <v>190030.08000000002</v>
      </c>
    </row>
    <row r="302" spans="1:14" x14ac:dyDescent="0.25">
      <c r="A302" s="20">
        <v>352630</v>
      </c>
      <c r="B302" s="20" t="s">
        <v>315</v>
      </c>
      <c r="C302" s="21">
        <v>5183</v>
      </c>
      <c r="D302" s="22">
        <v>40</v>
      </c>
      <c r="E302" s="23">
        <v>157</v>
      </c>
      <c r="F302" s="24">
        <f t="shared" si="9"/>
        <v>6138.7649999999994</v>
      </c>
      <c r="G302" s="25">
        <v>4.5</v>
      </c>
      <c r="H302" s="26">
        <f>G302*C302</f>
        <v>23323.5</v>
      </c>
      <c r="I302" s="27">
        <f>IF(E302&lt;=999,39000,
IF(AND(E302&gt;=1000,E302&lt;=4999),60500,
IF(AND(E302&gt;=5000,E302&lt;=9999),82000,
IF(AND(E302&gt;=10000,E302&lt;=19999),142300,
IF(AND(E302&gt;=20000,E302&lt;=29999),164000,
IF(E302&gt;=30000,203000))))))</f>
        <v>39000</v>
      </c>
      <c r="J302" s="25">
        <v>3.01</v>
      </c>
      <c r="K302" s="28">
        <f>J302*E302*12</f>
        <v>5670.84</v>
      </c>
      <c r="L302" s="25">
        <v>3.01</v>
      </c>
      <c r="M302" s="28">
        <f>L302*E302*12</f>
        <v>5670.84</v>
      </c>
      <c r="N302" s="29">
        <f t="shared" si="8"/>
        <v>73665.179999999993</v>
      </c>
    </row>
    <row r="303" spans="1:14" x14ac:dyDescent="0.25">
      <c r="A303" s="20">
        <v>352640</v>
      </c>
      <c r="B303" s="20" t="s">
        <v>316</v>
      </c>
      <c r="C303" s="21">
        <v>27044</v>
      </c>
      <c r="D303" s="22">
        <v>30</v>
      </c>
      <c r="E303" s="23">
        <v>1084</v>
      </c>
      <c r="F303" s="24">
        <f t="shared" si="9"/>
        <v>19229.813333333332</v>
      </c>
      <c r="G303" s="25">
        <v>3.4</v>
      </c>
      <c r="H303" s="26">
        <f>G303*C303</f>
        <v>91949.599999999991</v>
      </c>
      <c r="I303" s="27">
        <f>IF(E303&lt;=999,39000,
IF(AND(E303&gt;=1000,E303&lt;=4999),60500,
IF(AND(E303&gt;=5000,E303&lt;=9999),82000,
IF(AND(E303&gt;=10000,E303&lt;=19999),142300,
IF(AND(E303&gt;=20000,E303&lt;=29999),164000,
IF(E303&gt;=30000,203000))))))</f>
        <v>60500</v>
      </c>
      <c r="J303" s="25">
        <v>3.01</v>
      </c>
      <c r="K303" s="28">
        <f>J303*E303*12</f>
        <v>39154.079999999994</v>
      </c>
      <c r="L303" s="25">
        <v>3.01</v>
      </c>
      <c r="M303" s="28">
        <f>L303*E303*12</f>
        <v>39154.079999999994</v>
      </c>
      <c r="N303" s="29">
        <f t="shared" si="8"/>
        <v>230757.75999999998</v>
      </c>
    </row>
    <row r="304" spans="1:14" x14ac:dyDescent="0.25">
      <c r="A304" s="20">
        <v>352650</v>
      </c>
      <c r="B304" s="20" t="s">
        <v>317</v>
      </c>
      <c r="C304" s="21">
        <v>9940</v>
      </c>
      <c r="D304" s="22">
        <v>30</v>
      </c>
      <c r="E304" s="23">
        <v>375</v>
      </c>
      <c r="F304" s="24">
        <f t="shared" si="9"/>
        <v>8323.8333333333339</v>
      </c>
      <c r="G304" s="25">
        <v>3.4</v>
      </c>
      <c r="H304" s="26">
        <f>G304*C304</f>
        <v>33796</v>
      </c>
      <c r="I304" s="27">
        <f>IF(E304&lt;=999,39000,
IF(AND(E304&gt;=1000,E304&lt;=4999),60500,
IF(AND(E304&gt;=5000,E304&lt;=9999),82000,
IF(AND(E304&gt;=10000,E304&lt;=19999),142300,
IF(AND(E304&gt;=20000,E304&lt;=29999),164000,
IF(E304&gt;=30000,203000))))))</f>
        <v>39000</v>
      </c>
      <c r="J304" s="25">
        <v>3.01</v>
      </c>
      <c r="K304" s="28">
        <f>J304*E304*12</f>
        <v>13545</v>
      </c>
      <c r="L304" s="25">
        <v>3.01</v>
      </c>
      <c r="M304" s="28">
        <f>L304*E304*12</f>
        <v>13545</v>
      </c>
      <c r="N304" s="29">
        <f t="shared" si="8"/>
        <v>99886</v>
      </c>
    </row>
    <row r="305" spans="1:14" x14ac:dyDescent="0.25">
      <c r="A305" s="20">
        <v>352660</v>
      </c>
      <c r="B305" s="20" t="s">
        <v>318</v>
      </c>
      <c r="C305" s="21">
        <v>7348</v>
      </c>
      <c r="D305" s="22">
        <v>40</v>
      </c>
      <c r="E305" s="23">
        <v>135</v>
      </c>
      <c r="F305" s="24">
        <f t="shared" si="9"/>
        <v>6818.2</v>
      </c>
      <c r="G305" s="25">
        <v>4.5</v>
      </c>
      <c r="H305" s="26">
        <f>G305*C305</f>
        <v>33066</v>
      </c>
      <c r="I305" s="27">
        <f>IF(E305&lt;=999,39000,
IF(AND(E305&gt;=1000,E305&lt;=4999),60500,
IF(AND(E305&gt;=5000,E305&lt;=9999),82000,
IF(AND(E305&gt;=10000,E305&lt;=19999),142300,
IF(AND(E305&gt;=20000,E305&lt;=29999),164000,
IF(E305&gt;=30000,203000))))))</f>
        <v>39000</v>
      </c>
      <c r="J305" s="25">
        <v>3.01</v>
      </c>
      <c r="K305" s="28">
        <f>J305*E305*12</f>
        <v>4876.2</v>
      </c>
      <c r="L305" s="25">
        <v>3.01</v>
      </c>
      <c r="M305" s="28">
        <f>L305*E305*12</f>
        <v>4876.2</v>
      </c>
      <c r="N305" s="29">
        <f t="shared" si="8"/>
        <v>81818.399999999994</v>
      </c>
    </row>
    <row r="306" spans="1:14" x14ac:dyDescent="0.25">
      <c r="A306" s="20">
        <v>352670</v>
      </c>
      <c r="B306" s="20" t="s">
        <v>319</v>
      </c>
      <c r="C306" s="21">
        <v>101537</v>
      </c>
      <c r="D306" s="22">
        <v>15</v>
      </c>
      <c r="E306" s="23">
        <v>4349</v>
      </c>
      <c r="F306" s="24">
        <f t="shared" si="9"/>
        <v>45607.055</v>
      </c>
      <c r="G306" s="25">
        <v>1.7</v>
      </c>
      <c r="H306" s="26">
        <f>G306*C306</f>
        <v>172612.9</v>
      </c>
      <c r="I306" s="27">
        <f>IF(E306&lt;=999,39000,
IF(AND(E306&gt;=1000,E306&lt;=4999),60500,
IF(AND(E306&gt;=5000,E306&lt;=9999),82000,
IF(AND(E306&gt;=10000,E306&lt;=19999),142300,
IF(AND(E306&gt;=20000,E306&lt;=29999),164000,
IF(E306&gt;=30000,203000))))))</f>
        <v>60500</v>
      </c>
      <c r="J306" s="25">
        <v>3.01</v>
      </c>
      <c r="K306" s="28">
        <f>J306*E306*12</f>
        <v>157085.88</v>
      </c>
      <c r="L306" s="25">
        <v>3.01</v>
      </c>
      <c r="M306" s="28">
        <f>L306*E306*12</f>
        <v>157085.88</v>
      </c>
      <c r="N306" s="29">
        <f t="shared" si="8"/>
        <v>547284.66</v>
      </c>
    </row>
    <row r="307" spans="1:14" x14ac:dyDescent="0.25">
      <c r="A307" s="20">
        <v>352680</v>
      </c>
      <c r="B307" s="20" t="s">
        <v>320</v>
      </c>
      <c r="C307" s="21">
        <v>68568</v>
      </c>
      <c r="D307" s="22">
        <v>15</v>
      </c>
      <c r="E307" s="23">
        <v>1842</v>
      </c>
      <c r="F307" s="24">
        <f t="shared" si="9"/>
        <v>25844.306666666667</v>
      </c>
      <c r="G307" s="25">
        <v>1.7</v>
      </c>
      <c r="H307" s="26">
        <f>G307*C307</f>
        <v>116565.59999999999</v>
      </c>
      <c r="I307" s="27">
        <f>IF(E307&lt;=999,39000,
IF(AND(E307&gt;=1000,E307&lt;=4999),60500,
IF(AND(E307&gt;=5000,E307&lt;=9999),82000,
IF(AND(E307&gt;=10000,E307&lt;=19999),142300,
IF(AND(E307&gt;=20000,E307&lt;=29999),164000,
IF(E307&gt;=30000,203000))))))</f>
        <v>60500</v>
      </c>
      <c r="J307" s="25">
        <v>3.01</v>
      </c>
      <c r="K307" s="28">
        <f>J307*E307*12</f>
        <v>66533.039999999994</v>
      </c>
      <c r="L307" s="25">
        <v>3.01</v>
      </c>
      <c r="M307" s="28">
        <f>L307*E307*12</f>
        <v>66533.039999999994</v>
      </c>
      <c r="N307" s="29">
        <f t="shared" si="8"/>
        <v>310131.68</v>
      </c>
    </row>
    <row r="308" spans="1:14" x14ac:dyDescent="0.25">
      <c r="A308" s="20">
        <v>352690</v>
      </c>
      <c r="B308" s="20" t="s">
        <v>321</v>
      </c>
      <c r="C308" s="21">
        <v>301292</v>
      </c>
      <c r="D308" s="22">
        <v>15</v>
      </c>
      <c r="E308" s="23">
        <v>8415</v>
      </c>
      <c r="F308" s="24">
        <f t="shared" si="9"/>
        <v>100174.66666666667</v>
      </c>
      <c r="G308" s="25">
        <v>1.7</v>
      </c>
      <c r="H308" s="26">
        <f>G308*C308</f>
        <v>512196.39999999997</v>
      </c>
      <c r="I308" s="27">
        <f>IF(E308&lt;=999,39000,
IF(AND(E308&gt;=1000,E308&lt;=4999),60500,
IF(AND(E308&gt;=5000,E308&lt;=9999),82000,
IF(AND(E308&gt;=10000,E308&lt;=19999),142300,
IF(AND(E308&gt;=20000,E308&lt;=29999),164000,
IF(E308&gt;=30000,203000))))))</f>
        <v>82000</v>
      </c>
      <c r="J308" s="25">
        <v>3.01</v>
      </c>
      <c r="K308" s="28">
        <f>J308*E308*12</f>
        <v>303949.8</v>
      </c>
      <c r="L308" s="25">
        <v>3.01</v>
      </c>
      <c r="M308" s="28">
        <f>L308*E308*12</f>
        <v>303949.8</v>
      </c>
      <c r="N308" s="29">
        <f t="shared" si="8"/>
        <v>1202096</v>
      </c>
    </row>
    <row r="309" spans="1:14" x14ac:dyDescent="0.25">
      <c r="A309" s="20">
        <v>352700</v>
      </c>
      <c r="B309" s="20" t="s">
        <v>322</v>
      </c>
      <c r="C309" s="21">
        <v>7158</v>
      </c>
      <c r="D309" s="22">
        <v>30</v>
      </c>
      <c r="E309" s="23">
        <v>326</v>
      </c>
      <c r="F309" s="24">
        <f t="shared" si="9"/>
        <v>7240.62</v>
      </c>
      <c r="G309" s="25">
        <v>3.4</v>
      </c>
      <c r="H309" s="26">
        <f>G309*C309</f>
        <v>24337.200000000001</v>
      </c>
      <c r="I309" s="27">
        <f>IF(E309&lt;=999,39000,
IF(AND(E309&gt;=1000,E309&lt;=4999),60500,
IF(AND(E309&gt;=5000,E309&lt;=9999),82000,
IF(AND(E309&gt;=10000,E309&lt;=19999),142300,
IF(AND(E309&gt;=20000,E309&lt;=29999),164000,
IF(E309&gt;=30000,203000))))))</f>
        <v>39000</v>
      </c>
      <c r="J309" s="25">
        <v>3.01</v>
      </c>
      <c r="K309" s="28">
        <f>J309*E309*12</f>
        <v>11775.119999999999</v>
      </c>
      <c r="L309" s="25">
        <v>3.01</v>
      </c>
      <c r="M309" s="28">
        <f>L309*E309*12</f>
        <v>11775.119999999999</v>
      </c>
      <c r="N309" s="29">
        <f t="shared" si="8"/>
        <v>86887.44</v>
      </c>
    </row>
    <row r="310" spans="1:14" x14ac:dyDescent="0.25">
      <c r="A310" s="20">
        <v>352710</v>
      </c>
      <c r="B310" s="20" t="s">
        <v>323</v>
      </c>
      <c r="C310" s="21">
        <v>76844</v>
      </c>
      <c r="D310" s="22">
        <v>15</v>
      </c>
      <c r="E310" s="23">
        <v>2262</v>
      </c>
      <c r="F310" s="24">
        <f t="shared" si="9"/>
        <v>29545.14</v>
      </c>
      <c r="G310" s="25">
        <v>1.7</v>
      </c>
      <c r="H310" s="26">
        <f>G310*C310</f>
        <v>130634.8</v>
      </c>
      <c r="I310" s="27">
        <f>IF(E310&lt;=999,39000,
IF(AND(E310&gt;=1000,E310&lt;=4999),60500,
IF(AND(E310&gt;=5000,E310&lt;=9999),82000,
IF(AND(E310&gt;=10000,E310&lt;=19999),142300,
IF(AND(E310&gt;=20000,E310&lt;=29999),164000,
IF(E310&gt;=30000,203000))))))</f>
        <v>60500</v>
      </c>
      <c r="J310" s="25">
        <v>3.01</v>
      </c>
      <c r="K310" s="28">
        <f>J310*E310*12</f>
        <v>81703.44</v>
      </c>
      <c r="L310" s="25">
        <v>3.01</v>
      </c>
      <c r="M310" s="28">
        <f>L310*E310*12</f>
        <v>81703.44</v>
      </c>
      <c r="N310" s="29">
        <f t="shared" si="8"/>
        <v>354541.68</v>
      </c>
    </row>
    <row r="311" spans="1:14" x14ac:dyDescent="0.25">
      <c r="A311" s="20">
        <v>352720</v>
      </c>
      <c r="B311" s="20" t="s">
        <v>324</v>
      </c>
      <c r="C311" s="21">
        <v>87468</v>
      </c>
      <c r="D311" s="22">
        <v>30</v>
      </c>
      <c r="E311" s="23">
        <v>1401</v>
      </c>
      <c r="F311" s="24">
        <f t="shared" si="9"/>
        <v>38258.286666666667</v>
      </c>
      <c r="G311" s="25">
        <v>3.4</v>
      </c>
      <c r="H311" s="26">
        <f>G311*C311</f>
        <v>297391.2</v>
      </c>
      <c r="I311" s="27">
        <f>IF(E311&lt;=999,39000,
IF(AND(E311&gt;=1000,E311&lt;=4999),60500,
IF(AND(E311&gt;=5000,E311&lt;=9999),82000,
IF(AND(E311&gt;=10000,E311&lt;=19999),142300,
IF(AND(E311&gt;=20000,E311&lt;=29999),164000,
IF(E311&gt;=30000,203000))))))</f>
        <v>60500</v>
      </c>
      <c r="J311" s="25">
        <v>3.01</v>
      </c>
      <c r="K311" s="28">
        <f>J311*E311*12</f>
        <v>50604.119999999995</v>
      </c>
      <c r="L311" s="25">
        <v>3.01</v>
      </c>
      <c r="M311" s="28">
        <f>L311*E311*12</f>
        <v>50604.119999999995</v>
      </c>
      <c r="N311" s="29">
        <f t="shared" si="8"/>
        <v>459099.44</v>
      </c>
    </row>
    <row r="312" spans="1:14" x14ac:dyDescent="0.25">
      <c r="A312" s="20">
        <v>352725</v>
      </c>
      <c r="B312" s="20" t="s">
        <v>325</v>
      </c>
      <c r="C312" s="21">
        <v>1962</v>
      </c>
      <c r="D312" s="22">
        <v>35</v>
      </c>
      <c r="E312" s="23">
        <v>124</v>
      </c>
      <c r="F312" s="24">
        <f t="shared" si="9"/>
        <v>4650.4799999999996</v>
      </c>
      <c r="G312" s="25">
        <v>4</v>
      </c>
      <c r="H312" s="26">
        <f>G312*C312</f>
        <v>7848</v>
      </c>
      <c r="I312" s="27">
        <f>IF(E312&lt;=999,39000,
IF(AND(E312&gt;=1000,E312&lt;=4999),60500,
IF(AND(E312&gt;=5000,E312&lt;=9999),82000,
IF(AND(E312&gt;=10000,E312&lt;=19999),142300,
IF(AND(E312&gt;=20000,E312&lt;=29999),164000,
IF(E312&gt;=30000,203000))))))</f>
        <v>39000</v>
      </c>
      <c r="J312" s="25">
        <v>3.01</v>
      </c>
      <c r="K312" s="28">
        <f>J312*E312*12</f>
        <v>4478.8799999999992</v>
      </c>
      <c r="L312" s="25">
        <v>3.01</v>
      </c>
      <c r="M312" s="28">
        <f>L312*E312*12</f>
        <v>4478.8799999999992</v>
      </c>
      <c r="N312" s="29">
        <f t="shared" si="8"/>
        <v>55805.759999999995</v>
      </c>
    </row>
    <row r="313" spans="1:14" x14ac:dyDescent="0.25">
      <c r="A313" s="20">
        <v>352730</v>
      </c>
      <c r="B313" s="20" t="s">
        <v>326</v>
      </c>
      <c r="C313" s="21">
        <v>54865</v>
      </c>
      <c r="D313" s="22">
        <v>15</v>
      </c>
      <c r="E313" s="23">
        <v>832</v>
      </c>
      <c r="F313" s="24">
        <f t="shared" si="9"/>
        <v>16031.181666666665</v>
      </c>
      <c r="G313" s="25">
        <v>1.7</v>
      </c>
      <c r="H313" s="26">
        <f>G313*C313</f>
        <v>93270.5</v>
      </c>
      <c r="I313" s="27">
        <f>IF(E313&lt;=999,39000,
IF(AND(E313&gt;=1000,E313&lt;=4999),60500,
IF(AND(E313&gt;=5000,E313&lt;=9999),82000,
IF(AND(E313&gt;=10000,E313&lt;=19999),142300,
IF(AND(E313&gt;=20000,E313&lt;=29999),164000,
IF(E313&gt;=30000,203000))))))</f>
        <v>39000</v>
      </c>
      <c r="J313" s="25">
        <v>3.01</v>
      </c>
      <c r="K313" s="28">
        <f>J313*E313*12</f>
        <v>30051.839999999997</v>
      </c>
      <c r="L313" s="25">
        <v>3.01</v>
      </c>
      <c r="M313" s="28">
        <f>L313*E313*12</f>
        <v>30051.839999999997</v>
      </c>
      <c r="N313" s="29">
        <f t="shared" si="8"/>
        <v>192374.18</v>
      </c>
    </row>
    <row r="314" spans="1:14" x14ac:dyDescent="0.25">
      <c r="A314" s="20">
        <v>352740</v>
      </c>
      <c r="B314" s="20" t="s">
        <v>327</v>
      </c>
      <c r="C314" s="21">
        <v>20378</v>
      </c>
      <c r="D314" s="22">
        <v>30</v>
      </c>
      <c r="E314" s="23">
        <v>576</v>
      </c>
      <c r="F314" s="24">
        <f t="shared" si="9"/>
        <v>12491.286666666667</v>
      </c>
      <c r="G314" s="25">
        <v>3.4</v>
      </c>
      <c r="H314" s="26">
        <f>G314*C314</f>
        <v>69285.2</v>
      </c>
      <c r="I314" s="27">
        <f>IF(E314&lt;=999,39000,
IF(AND(E314&gt;=1000,E314&lt;=4999),60500,
IF(AND(E314&gt;=5000,E314&lt;=9999),82000,
IF(AND(E314&gt;=10000,E314&lt;=19999),142300,
IF(AND(E314&gt;=20000,E314&lt;=29999),164000,
IF(E314&gt;=30000,203000))))))</f>
        <v>39000</v>
      </c>
      <c r="J314" s="25">
        <v>3.01</v>
      </c>
      <c r="K314" s="28">
        <f>J314*E314*12</f>
        <v>20805.119999999995</v>
      </c>
      <c r="L314" s="25">
        <v>3.01</v>
      </c>
      <c r="M314" s="28">
        <f>L314*E314*12</f>
        <v>20805.119999999995</v>
      </c>
      <c r="N314" s="29">
        <f t="shared" si="8"/>
        <v>149895.44</v>
      </c>
    </row>
    <row r="315" spans="1:14" x14ac:dyDescent="0.25">
      <c r="A315" s="20">
        <v>352750</v>
      </c>
      <c r="B315" s="20" t="s">
        <v>328</v>
      </c>
      <c r="C315" s="21">
        <v>2423</v>
      </c>
      <c r="D315" s="22">
        <v>15</v>
      </c>
      <c r="E315" s="23">
        <v>172</v>
      </c>
      <c r="F315" s="24">
        <f t="shared" si="9"/>
        <v>4628.6983333333328</v>
      </c>
      <c r="G315" s="25">
        <v>1.7</v>
      </c>
      <c r="H315" s="26">
        <f>G315*C315</f>
        <v>4119.0999999999995</v>
      </c>
      <c r="I315" s="27">
        <f>IF(E315&lt;=999,39000,
IF(AND(E315&gt;=1000,E315&lt;=4999),60500,
IF(AND(E315&gt;=5000,E315&lt;=9999),82000,
IF(AND(E315&gt;=10000,E315&lt;=19999),142300,
IF(AND(E315&gt;=20000,E315&lt;=29999),164000,
IF(E315&gt;=30000,203000))))))</f>
        <v>39000</v>
      </c>
      <c r="J315" s="25">
        <v>3.01</v>
      </c>
      <c r="K315" s="28">
        <f>J315*E315*12</f>
        <v>6212.6399999999994</v>
      </c>
      <c r="L315" s="25">
        <v>3.01</v>
      </c>
      <c r="M315" s="28">
        <f>L315*E315*12</f>
        <v>6212.6399999999994</v>
      </c>
      <c r="N315" s="29">
        <f t="shared" si="8"/>
        <v>55544.38</v>
      </c>
    </row>
    <row r="316" spans="1:14" x14ac:dyDescent="0.25">
      <c r="A316" s="20">
        <v>352760</v>
      </c>
      <c r="B316" s="20" t="s">
        <v>329</v>
      </c>
      <c r="C316" s="21">
        <v>12564</v>
      </c>
      <c r="D316" s="22">
        <v>15</v>
      </c>
      <c r="E316" s="23">
        <v>455</v>
      </c>
      <c r="F316" s="24">
        <f t="shared" si="9"/>
        <v>7769</v>
      </c>
      <c r="G316" s="25">
        <v>1.7</v>
      </c>
      <c r="H316" s="26">
        <f>G316*C316</f>
        <v>21358.799999999999</v>
      </c>
      <c r="I316" s="27">
        <f>IF(E316&lt;=999,39000,
IF(AND(E316&gt;=1000,E316&lt;=4999),60500,
IF(AND(E316&gt;=5000,E316&lt;=9999),82000,
IF(AND(E316&gt;=10000,E316&lt;=19999),142300,
IF(AND(E316&gt;=20000,E316&lt;=29999),164000,
IF(E316&gt;=30000,203000))))))</f>
        <v>39000</v>
      </c>
      <c r="J316" s="25">
        <v>3.01</v>
      </c>
      <c r="K316" s="28">
        <f>J316*E316*12</f>
        <v>16434.599999999999</v>
      </c>
      <c r="L316" s="25">
        <v>3.01</v>
      </c>
      <c r="M316" s="28">
        <f>L316*E316*12</f>
        <v>16434.599999999999</v>
      </c>
      <c r="N316" s="29">
        <f t="shared" si="8"/>
        <v>93228</v>
      </c>
    </row>
    <row r="317" spans="1:14" x14ac:dyDescent="0.25">
      <c r="A317" s="20">
        <v>352770</v>
      </c>
      <c r="B317" s="20" t="s">
        <v>330</v>
      </c>
      <c r="C317" s="21">
        <v>4740</v>
      </c>
      <c r="D317" s="22">
        <v>40</v>
      </c>
      <c r="E317" s="23">
        <v>218</v>
      </c>
      <c r="F317" s="24">
        <f t="shared" si="9"/>
        <v>6339.8600000000006</v>
      </c>
      <c r="G317" s="25">
        <v>4.5</v>
      </c>
      <c r="H317" s="26">
        <f>G317*C317</f>
        <v>21330</v>
      </c>
      <c r="I317" s="27">
        <f>IF(E317&lt;=999,39000,
IF(AND(E317&gt;=1000,E317&lt;=4999),60500,
IF(AND(E317&gt;=5000,E317&lt;=9999),82000,
IF(AND(E317&gt;=10000,E317&lt;=19999),142300,
IF(AND(E317&gt;=20000,E317&lt;=29999),164000,
IF(E317&gt;=30000,203000))))))</f>
        <v>39000</v>
      </c>
      <c r="J317" s="25">
        <v>3.01</v>
      </c>
      <c r="K317" s="28">
        <f>J317*E317*12</f>
        <v>7874.16</v>
      </c>
      <c r="L317" s="25">
        <v>3.01</v>
      </c>
      <c r="M317" s="28">
        <f>L317*E317*12</f>
        <v>7874.16</v>
      </c>
      <c r="N317" s="29">
        <f t="shared" si="8"/>
        <v>76078.320000000007</v>
      </c>
    </row>
    <row r="318" spans="1:14" x14ac:dyDescent="0.25">
      <c r="A318" s="20">
        <v>352780</v>
      </c>
      <c r="B318" s="20" t="s">
        <v>331</v>
      </c>
      <c r="C318" s="21">
        <v>4004</v>
      </c>
      <c r="D318" s="22">
        <v>35</v>
      </c>
      <c r="E318" s="23">
        <v>280</v>
      </c>
      <c r="F318" s="24">
        <f t="shared" si="9"/>
        <v>6270.2666666666664</v>
      </c>
      <c r="G318" s="25">
        <v>4</v>
      </c>
      <c r="H318" s="26">
        <f>G318*C318</f>
        <v>16016</v>
      </c>
      <c r="I318" s="27">
        <f>IF(E318&lt;=999,39000,
IF(AND(E318&gt;=1000,E318&lt;=4999),60500,
IF(AND(E318&gt;=5000,E318&lt;=9999),82000,
IF(AND(E318&gt;=10000,E318&lt;=19999),142300,
IF(AND(E318&gt;=20000,E318&lt;=29999),164000,
IF(E318&gt;=30000,203000))))))</f>
        <v>39000</v>
      </c>
      <c r="J318" s="25">
        <v>3.01</v>
      </c>
      <c r="K318" s="28">
        <f>J318*E318*12</f>
        <v>10113.599999999999</v>
      </c>
      <c r="L318" s="25">
        <v>3.01</v>
      </c>
      <c r="M318" s="28">
        <f>L318*E318*12</f>
        <v>10113.599999999999</v>
      </c>
      <c r="N318" s="29">
        <f t="shared" si="8"/>
        <v>75243.199999999997</v>
      </c>
    </row>
    <row r="319" spans="1:14" x14ac:dyDescent="0.25">
      <c r="A319" s="20">
        <v>352790</v>
      </c>
      <c r="B319" s="20" t="s">
        <v>332</v>
      </c>
      <c r="C319" s="21">
        <v>2697</v>
      </c>
      <c r="D319" s="22">
        <v>30</v>
      </c>
      <c r="E319" s="23">
        <v>121</v>
      </c>
      <c r="F319" s="24">
        <f t="shared" si="9"/>
        <v>4742.57</v>
      </c>
      <c r="G319" s="25">
        <v>3.4</v>
      </c>
      <c r="H319" s="26">
        <f>G319*C319</f>
        <v>9169.7999999999993</v>
      </c>
      <c r="I319" s="27">
        <f>IF(E319&lt;=999,39000,
IF(AND(E319&gt;=1000,E319&lt;=4999),60500,
IF(AND(E319&gt;=5000,E319&lt;=9999),82000,
IF(AND(E319&gt;=10000,E319&lt;=19999),142300,
IF(AND(E319&gt;=20000,E319&lt;=29999),164000,
IF(E319&gt;=30000,203000))))))</f>
        <v>39000</v>
      </c>
      <c r="J319" s="25">
        <v>3.01</v>
      </c>
      <c r="K319" s="28">
        <f>J319*E319*12</f>
        <v>4370.5199999999995</v>
      </c>
      <c r="L319" s="25">
        <v>3.01</v>
      </c>
      <c r="M319" s="28">
        <f>L319*E319*12</f>
        <v>4370.5199999999995</v>
      </c>
      <c r="N319" s="29">
        <f t="shared" si="8"/>
        <v>56910.84</v>
      </c>
    </row>
    <row r="320" spans="1:14" x14ac:dyDescent="0.25">
      <c r="A320" s="20">
        <v>352800</v>
      </c>
      <c r="B320" s="20" t="s">
        <v>333</v>
      </c>
      <c r="C320" s="21">
        <v>17140</v>
      </c>
      <c r="D320" s="22">
        <v>15</v>
      </c>
      <c r="E320" s="23">
        <v>810</v>
      </c>
      <c r="F320" s="24">
        <f t="shared" si="9"/>
        <v>10554.366666666667</v>
      </c>
      <c r="G320" s="25">
        <v>1.7</v>
      </c>
      <c r="H320" s="26">
        <f>G320*C320</f>
        <v>29138</v>
      </c>
      <c r="I320" s="27">
        <f>IF(E320&lt;=999,39000,
IF(AND(E320&gt;=1000,E320&lt;=4999),60500,
IF(AND(E320&gt;=5000,E320&lt;=9999),82000,
IF(AND(E320&gt;=10000,E320&lt;=19999),142300,
IF(AND(E320&gt;=20000,E320&lt;=29999),164000,
IF(E320&gt;=30000,203000))))))</f>
        <v>39000</v>
      </c>
      <c r="J320" s="25">
        <v>3.01</v>
      </c>
      <c r="K320" s="28">
        <f>J320*E320*12</f>
        <v>29257.199999999997</v>
      </c>
      <c r="L320" s="25">
        <v>3.01</v>
      </c>
      <c r="M320" s="28">
        <f>L320*E320*12</f>
        <v>29257.199999999997</v>
      </c>
      <c r="N320" s="29">
        <f t="shared" si="8"/>
        <v>126652.4</v>
      </c>
    </row>
    <row r="321" spans="1:15" x14ac:dyDescent="0.25">
      <c r="A321" s="20">
        <v>352810</v>
      </c>
      <c r="B321" s="20" t="s">
        <v>334</v>
      </c>
      <c r="C321" s="21">
        <v>7581</v>
      </c>
      <c r="D321" s="22">
        <v>40</v>
      </c>
      <c r="E321" s="23">
        <v>382</v>
      </c>
      <c r="F321" s="24">
        <f t="shared" si="9"/>
        <v>8392.5149999999994</v>
      </c>
      <c r="G321" s="25">
        <v>4.5</v>
      </c>
      <c r="H321" s="26">
        <f>G321*C321</f>
        <v>34114.5</v>
      </c>
      <c r="I321" s="27">
        <f>IF(E321&lt;=999,39000,
IF(AND(E321&gt;=1000,E321&lt;=4999),60500,
IF(AND(E321&gt;=5000,E321&lt;=9999),82000,
IF(AND(E321&gt;=10000,E321&lt;=19999),142300,
IF(AND(E321&gt;=20000,E321&lt;=29999),164000,
IF(E321&gt;=30000,203000))))))</f>
        <v>39000</v>
      </c>
      <c r="J321" s="25">
        <v>3.01</v>
      </c>
      <c r="K321" s="28">
        <f>J321*E321*12</f>
        <v>13797.84</v>
      </c>
      <c r="L321" s="25">
        <v>3.01</v>
      </c>
      <c r="M321" s="28">
        <f>L321*E321*12</f>
        <v>13797.84</v>
      </c>
      <c r="N321" s="29">
        <f t="shared" si="8"/>
        <v>100710.18</v>
      </c>
    </row>
    <row r="322" spans="1:15" x14ac:dyDescent="0.25">
      <c r="A322" s="20">
        <v>352820</v>
      </c>
      <c r="B322" s="20" t="s">
        <v>335</v>
      </c>
      <c r="C322" s="21">
        <v>4058</v>
      </c>
      <c r="D322" s="22">
        <v>30</v>
      </c>
      <c r="E322" s="23">
        <v>328</v>
      </c>
      <c r="F322" s="24">
        <f t="shared" si="9"/>
        <v>6374.3266666666668</v>
      </c>
      <c r="G322" s="25">
        <v>3.4</v>
      </c>
      <c r="H322" s="26">
        <f>G322*C322</f>
        <v>13797.199999999999</v>
      </c>
      <c r="I322" s="27">
        <f>IF(E322&lt;=999,39000,
IF(AND(E322&gt;=1000,E322&lt;=4999),60500,
IF(AND(E322&gt;=5000,E322&lt;=9999),82000,
IF(AND(E322&gt;=10000,E322&lt;=19999),142300,
IF(AND(E322&gt;=20000,E322&lt;=29999),164000,
IF(E322&gt;=30000,203000))))))</f>
        <v>39000</v>
      </c>
      <c r="J322" s="25">
        <v>3.01</v>
      </c>
      <c r="K322" s="28">
        <f>J322*E322*12</f>
        <v>11847.36</v>
      </c>
      <c r="L322" s="25">
        <v>3.01</v>
      </c>
      <c r="M322" s="28">
        <f>L322*E322*12</f>
        <v>11847.36</v>
      </c>
      <c r="N322" s="29">
        <f t="shared" si="8"/>
        <v>76491.92</v>
      </c>
    </row>
    <row r="323" spans="1:15" x14ac:dyDescent="0.25">
      <c r="A323" s="20">
        <v>352830</v>
      </c>
      <c r="B323" s="20" t="s">
        <v>336</v>
      </c>
      <c r="C323" s="21">
        <v>3211</v>
      </c>
      <c r="D323" s="22">
        <v>30</v>
      </c>
      <c r="E323" s="23">
        <v>214</v>
      </c>
      <c r="F323" s="24">
        <f t="shared" si="9"/>
        <v>5448.0633333333335</v>
      </c>
      <c r="G323" s="25">
        <v>3.4</v>
      </c>
      <c r="H323" s="26">
        <f>G323*C323</f>
        <v>10917.4</v>
      </c>
      <c r="I323" s="27">
        <f>IF(E323&lt;=999,39000,
IF(AND(E323&gt;=1000,E323&lt;=4999),60500,
IF(AND(E323&gt;=5000,E323&lt;=9999),82000,
IF(AND(E323&gt;=10000,E323&lt;=19999),142300,
IF(AND(E323&gt;=20000,E323&lt;=29999),164000,
IF(E323&gt;=30000,203000))))))</f>
        <v>39000</v>
      </c>
      <c r="J323" s="25">
        <v>3.01</v>
      </c>
      <c r="K323" s="28">
        <f>J323*E323*12</f>
        <v>7729.68</v>
      </c>
      <c r="L323" s="25">
        <v>3.01</v>
      </c>
      <c r="M323" s="28">
        <f>L323*E323*12</f>
        <v>7729.68</v>
      </c>
      <c r="N323" s="29">
        <f t="shared" ref="N323:N386" si="10">K323+H323+I323+M323</f>
        <v>65376.76</v>
      </c>
    </row>
    <row r="324" spans="1:15" x14ac:dyDescent="0.25">
      <c r="A324" s="20">
        <v>352840</v>
      </c>
      <c r="B324" s="20" t="s">
        <v>337</v>
      </c>
      <c r="C324" s="21">
        <v>51888</v>
      </c>
      <c r="D324" s="22">
        <v>15</v>
      </c>
      <c r="E324" s="23">
        <v>900</v>
      </c>
      <c r="F324" s="24">
        <f t="shared" ref="F324:F387" si="11">N324/12</f>
        <v>16018.799999999997</v>
      </c>
      <c r="G324" s="25">
        <v>1.7</v>
      </c>
      <c r="H324" s="26">
        <f>G324*C324</f>
        <v>88209.599999999991</v>
      </c>
      <c r="I324" s="27">
        <f>IF(E324&lt;=999,39000,
IF(AND(E324&gt;=1000,E324&lt;=4999),60500,
IF(AND(E324&gt;=5000,E324&lt;=9999),82000,
IF(AND(E324&gt;=10000,E324&lt;=19999),142300,
IF(AND(E324&gt;=20000,E324&lt;=29999),164000,
IF(E324&gt;=30000,203000))))))</f>
        <v>39000</v>
      </c>
      <c r="J324" s="25">
        <v>3.01</v>
      </c>
      <c r="K324" s="28">
        <f>J324*E324*12</f>
        <v>32508</v>
      </c>
      <c r="L324" s="25">
        <v>3.01</v>
      </c>
      <c r="M324" s="28">
        <f>L324*E324*12</f>
        <v>32508</v>
      </c>
      <c r="N324" s="29">
        <f t="shared" si="10"/>
        <v>192225.59999999998</v>
      </c>
    </row>
    <row r="325" spans="1:15" x14ac:dyDescent="0.25">
      <c r="A325" s="20">
        <v>352850</v>
      </c>
      <c r="B325" s="20" t="s">
        <v>338</v>
      </c>
      <c r="C325" s="21">
        <v>97835</v>
      </c>
      <c r="D325" s="22">
        <v>30</v>
      </c>
      <c r="E325" s="23">
        <v>1113</v>
      </c>
      <c r="F325" s="24">
        <f t="shared" si="11"/>
        <v>39461.843333333331</v>
      </c>
      <c r="G325" s="25">
        <v>3.4</v>
      </c>
      <c r="H325" s="26">
        <f>G325*C325</f>
        <v>332639</v>
      </c>
      <c r="I325" s="27">
        <f>IF(E325&lt;=999,39000,
IF(AND(E325&gt;=1000,E325&lt;=4999),60500,
IF(AND(E325&gt;=5000,E325&lt;=9999),82000,
IF(AND(E325&gt;=10000,E325&lt;=19999),142300,
IF(AND(E325&gt;=20000,E325&lt;=29999),164000,
IF(E325&gt;=30000,203000))))))</f>
        <v>60500</v>
      </c>
      <c r="J325" s="25">
        <v>3.01</v>
      </c>
      <c r="K325" s="28">
        <f>J325*E325*12</f>
        <v>40201.56</v>
      </c>
      <c r="L325" s="25">
        <v>3.01</v>
      </c>
      <c r="M325" s="28">
        <f>L325*E325*12</f>
        <v>40201.56</v>
      </c>
      <c r="N325" s="29">
        <f t="shared" si="10"/>
        <v>473542.12</v>
      </c>
    </row>
    <row r="326" spans="1:15" x14ac:dyDescent="0.25">
      <c r="A326" s="20">
        <v>352860</v>
      </c>
      <c r="B326" s="20" t="s">
        <v>339</v>
      </c>
      <c r="C326" s="21">
        <v>10122</v>
      </c>
      <c r="D326" s="22">
        <v>30</v>
      </c>
      <c r="E326" s="23">
        <v>580</v>
      </c>
      <c r="F326" s="24">
        <f t="shared" si="11"/>
        <v>9609.5</v>
      </c>
      <c r="G326" s="25">
        <v>3.4</v>
      </c>
      <c r="H326" s="26">
        <f>G326*C326</f>
        <v>34414.799999999996</v>
      </c>
      <c r="I326" s="27">
        <f>IF(E326&lt;=999,39000,
IF(AND(E326&gt;=1000,E326&lt;=4999),60500,
IF(AND(E326&gt;=5000,E326&lt;=9999),82000,
IF(AND(E326&gt;=10000,E326&lt;=19999),142300,
IF(AND(E326&gt;=20000,E326&lt;=29999),164000,
IF(E326&gt;=30000,203000))))))</f>
        <v>39000</v>
      </c>
      <c r="J326" s="25">
        <v>3.01</v>
      </c>
      <c r="K326" s="28">
        <f>J326*E326*12</f>
        <v>20949.599999999999</v>
      </c>
      <c r="L326" s="25">
        <v>3.01</v>
      </c>
      <c r="M326" s="28">
        <f>L326*E326*12</f>
        <v>20949.599999999999</v>
      </c>
      <c r="N326" s="29">
        <f t="shared" si="10"/>
        <v>115314</v>
      </c>
    </row>
    <row r="327" spans="1:15" x14ac:dyDescent="0.25">
      <c r="A327" s="20">
        <v>352870</v>
      </c>
      <c r="B327" s="20" t="s">
        <v>340</v>
      </c>
      <c r="C327" s="21">
        <v>4619</v>
      </c>
      <c r="D327" s="22">
        <v>40</v>
      </c>
      <c r="E327" s="23">
        <v>65</v>
      </c>
      <c r="F327" s="24">
        <f t="shared" si="11"/>
        <v>5373.4250000000002</v>
      </c>
      <c r="G327" s="25">
        <v>4.5</v>
      </c>
      <c r="H327" s="26">
        <f>G327*C327</f>
        <v>20785.5</v>
      </c>
      <c r="I327" s="27">
        <f>IF(E327&lt;=999,39000,
IF(AND(E327&gt;=1000,E327&lt;=4999),60500,
IF(AND(E327&gt;=5000,E327&lt;=9999),82000,
IF(AND(E327&gt;=10000,E327&lt;=19999),142300,
IF(AND(E327&gt;=20000,E327&lt;=29999),164000,
IF(E327&gt;=30000,203000))))))</f>
        <v>39000</v>
      </c>
      <c r="J327" s="25">
        <v>3.01</v>
      </c>
      <c r="K327" s="28">
        <f>J327*E327*12</f>
        <v>2347.7999999999997</v>
      </c>
      <c r="L327" s="25">
        <v>3.01</v>
      </c>
      <c r="M327" s="28">
        <f>L327*E327*12</f>
        <v>2347.7999999999997</v>
      </c>
      <c r="N327" s="29">
        <f t="shared" si="10"/>
        <v>64481.100000000006</v>
      </c>
    </row>
    <row r="328" spans="1:15" x14ac:dyDescent="0.25">
      <c r="A328" s="20">
        <v>352880</v>
      </c>
      <c r="B328" s="20" t="s">
        <v>341</v>
      </c>
      <c r="C328" s="21">
        <v>12804</v>
      </c>
      <c r="D328" s="22">
        <v>15</v>
      </c>
      <c r="E328" s="23">
        <v>547</v>
      </c>
      <c r="F328" s="24">
        <f t="shared" si="11"/>
        <v>8356.84</v>
      </c>
      <c r="G328" s="25">
        <v>1.7</v>
      </c>
      <c r="H328" s="26">
        <f>G328*C328</f>
        <v>21766.799999999999</v>
      </c>
      <c r="I328" s="27">
        <f>IF(E328&lt;=999,39000,
IF(AND(E328&gt;=1000,E328&lt;=4999),60500,
IF(AND(E328&gt;=5000,E328&lt;=9999),82000,
IF(AND(E328&gt;=10000,E328&lt;=19999),142300,
IF(AND(E328&gt;=20000,E328&lt;=29999),164000,
IF(E328&gt;=30000,203000))))))</f>
        <v>39000</v>
      </c>
      <c r="J328" s="25">
        <v>3.01</v>
      </c>
      <c r="K328" s="28">
        <f>J328*E328*12</f>
        <v>19757.64</v>
      </c>
      <c r="L328" s="25">
        <v>3.01</v>
      </c>
      <c r="M328" s="28">
        <f>L328*E328*12</f>
        <v>19757.64</v>
      </c>
      <c r="N328" s="29">
        <f t="shared" si="10"/>
        <v>100282.08</v>
      </c>
    </row>
    <row r="329" spans="1:15" x14ac:dyDescent="0.25">
      <c r="A329" s="20">
        <v>352885</v>
      </c>
      <c r="B329" s="20" t="s">
        <v>342</v>
      </c>
      <c r="C329" s="21">
        <v>3415</v>
      </c>
      <c r="D329" s="22">
        <v>30</v>
      </c>
      <c r="E329" s="23">
        <v>178</v>
      </c>
      <c r="F329" s="24">
        <f t="shared" si="11"/>
        <v>5289.1433333333334</v>
      </c>
      <c r="G329" s="25">
        <v>3.4</v>
      </c>
      <c r="H329" s="26">
        <f>G329*C329</f>
        <v>11611</v>
      </c>
      <c r="I329" s="27">
        <f>IF(E329&lt;=999,39000,
IF(AND(E329&gt;=1000,E329&lt;=4999),60500,
IF(AND(E329&gt;=5000,E329&lt;=9999),82000,
IF(AND(E329&gt;=10000,E329&lt;=19999),142300,
IF(AND(E329&gt;=20000,E329&lt;=29999),164000,
IF(E329&gt;=30000,203000))))))</f>
        <v>39000</v>
      </c>
      <c r="J329" s="25">
        <v>3.01</v>
      </c>
      <c r="K329" s="28">
        <f>J329*E329*12</f>
        <v>6429.36</v>
      </c>
      <c r="L329" s="25">
        <v>3.01</v>
      </c>
      <c r="M329" s="28">
        <f>L329*E329*12</f>
        <v>6429.36</v>
      </c>
      <c r="N329" s="29">
        <f t="shared" si="10"/>
        <v>63469.72</v>
      </c>
    </row>
    <row r="330" spans="1:15" x14ac:dyDescent="0.25">
      <c r="A330" s="20">
        <v>352890</v>
      </c>
      <c r="B330" s="20" t="s">
        <v>343</v>
      </c>
      <c r="C330" s="21">
        <v>3526</v>
      </c>
      <c r="D330" s="22">
        <v>35</v>
      </c>
      <c r="E330" s="23">
        <v>83</v>
      </c>
      <c r="F330" s="24">
        <f t="shared" si="11"/>
        <v>4924.9933333333329</v>
      </c>
      <c r="G330" s="25">
        <v>4</v>
      </c>
      <c r="H330" s="26">
        <f>G330*C330</f>
        <v>14104</v>
      </c>
      <c r="I330" s="27">
        <f>IF(E330&lt;=999,39000,
IF(AND(E330&gt;=1000,E330&lt;=4999),60500,
IF(AND(E330&gt;=5000,E330&lt;=9999),82000,
IF(AND(E330&gt;=10000,E330&lt;=19999),142300,
IF(AND(E330&gt;=20000,E330&lt;=29999),164000,
IF(E330&gt;=30000,203000))))))</f>
        <v>39000</v>
      </c>
      <c r="J330" s="25">
        <v>3.01</v>
      </c>
      <c r="K330" s="28">
        <f>J330*E330*12</f>
        <v>2997.96</v>
      </c>
      <c r="L330" s="25">
        <v>3.01</v>
      </c>
      <c r="M330" s="28">
        <f>L330*E330*12</f>
        <v>2997.96</v>
      </c>
      <c r="N330" s="29">
        <f t="shared" si="10"/>
        <v>59099.92</v>
      </c>
    </row>
    <row r="331" spans="1:15" x14ac:dyDescent="0.25">
      <c r="A331" s="20">
        <v>352900</v>
      </c>
      <c r="B331" s="20" t="s">
        <v>344</v>
      </c>
      <c r="C331" s="21">
        <v>247348</v>
      </c>
      <c r="D331" s="22">
        <v>15</v>
      </c>
      <c r="E331" s="23">
        <v>6034</v>
      </c>
      <c r="F331" s="24">
        <f t="shared" si="11"/>
        <v>78198.98</v>
      </c>
      <c r="G331" s="25">
        <v>1.7</v>
      </c>
      <c r="H331" s="26">
        <f>G331*C331</f>
        <v>420491.6</v>
      </c>
      <c r="I331" s="27">
        <f>IF(E331&lt;=999,39000,
IF(AND(E331&gt;=1000,E331&lt;=4999),60500,
IF(AND(E331&gt;=5000,E331&lt;=9999),82000,
IF(AND(E331&gt;=10000,E331&lt;=19999),142300,
IF(AND(E331&gt;=20000,E331&lt;=29999),164000,
IF(E331&gt;=30000,203000))))))</f>
        <v>82000</v>
      </c>
      <c r="J331" s="25">
        <v>3.01</v>
      </c>
      <c r="K331" s="28">
        <f>J331*E331*12</f>
        <v>217948.08000000002</v>
      </c>
      <c r="L331" s="25">
        <v>3.01</v>
      </c>
      <c r="M331" s="28">
        <f>L331*E331*12</f>
        <v>217948.08000000002</v>
      </c>
      <c r="N331" s="29">
        <f t="shared" si="10"/>
        <v>938387.76</v>
      </c>
      <c r="O331" s="31"/>
    </row>
    <row r="332" spans="1:15" x14ac:dyDescent="0.25">
      <c r="A332" s="20">
        <v>352910</v>
      </c>
      <c r="B332" s="20" t="s">
        <v>345</v>
      </c>
      <c r="C332" s="21">
        <v>1862</v>
      </c>
      <c r="D332" s="22">
        <v>30</v>
      </c>
      <c r="E332" s="23">
        <v>103</v>
      </c>
      <c r="F332" s="24">
        <f t="shared" si="11"/>
        <v>4397.626666666667</v>
      </c>
      <c r="G332" s="25">
        <v>3.4</v>
      </c>
      <c r="H332" s="26">
        <f>G332*C332</f>
        <v>6330.8</v>
      </c>
      <c r="I332" s="27">
        <f>IF(E332&lt;=999,39000,
IF(AND(E332&gt;=1000,E332&lt;=4999),60500,
IF(AND(E332&gt;=5000,E332&lt;=9999),82000,
IF(AND(E332&gt;=10000,E332&lt;=19999),142300,
IF(AND(E332&gt;=20000,E332&lt;=29999),164000,
IF(E332&gt;=30000,203000))))))</f>
        <v>39000</v>
      </c>
      <c r="J332" s="25">
        <v>3.01</v>
      </c>
      <c r="K332" s="28">
        <f>J332*E332*12</f>
        <v>3720.3599999999997</v>
      </c>
      <c r="L332" s="25">
        <v>3.01</v>
      </c>
      <c r="M332" s="28">
        <f>L332*E332*12</f>
        <v>3720.3599999999997</v>
      </c>
      <c r="N332" s="29">
        <f t="shared" si="10"/>
        <v>52771.520000000004</v>
      </c>
    </row>
    <row r="333" spans="1:15" x14ac:dyDescent="0.25">
      <c r="A333" s="20">
        <v>352920</v>
      </c>
      <c r="B333" s="20" t="s">
        <v>346</v>
      </c>
      <c r="C333" s="21">
        <v>25240</v>
      </c>
      <c r="D333" s="22">
        <v>30</v>
      </c>
      <c r="E333" s="23">
        <v>1171</v>
      </c>
      <c r="F333" s="24">
        <f t="shared" si="11"/>
        <v>19242.419999999998</v>
      </c>
      <c r="G333" s="25">
        <v>3.4</v>
      </c>
      <c r="H333" s="26">
        <f>G333*C333</f>
        <v>85816</v>
      </c>
      <c r="I333" s="27">
        <f>IF(E333&lt;=999,39000,
IF(AND(E333&gt;=1000,E333&lt;=4999),60500,
IF(AND(E333&gt;=5000,E333&lt;=9999),82000,
IF(AND(E333&gt;=10000,E333&lt;=19999),142300,
IF(AND(E333&gt;=20000,E333&lt;=29999),164000,
IF(E333&gt;=30000,203000))))))</f>
        <v>60500</v>
      </c>
      <c r="J333" s="25">
        <v>3.01</v>
      </c>
      <c r="K333" s="28">
        <f>J333*E333*12</f>
        <v>42296.52</v>
      </c>
      <c r="L333" s="25">
        <v>3.01</v>
      </c>
      <c r="M333" s="28">
        <f>L333*E333*12</f>
        <v>42296.52</v>
      </c>
      <c r="N333" s="29">
        <f t="shared" si="10"/>
        <v>230909.03999999998</v>
      </c>
    </row>
    <row r="334" spans="1:15" x14ac:dyDescent="0.25">
      <c r="A334" s="20">
        <v>352930</v>
      </c>
      <c r="B334" s="20" t="s">
        <v>347</v>
      </c>
      <c r="C334" s="21">
        <v>81075</v>
      </c>
      <c r="D334" s="22">
        <v>15</v>
      </c>
      <c r="E334" s="23">
        <v>2432</v>
      </c>
      <c r="F334" s="24">
        <f t="shared" si="11"/>
        <v>31167.93166666666</v>
      </c>
      <c r="G334" s="25">
        <v>1.7</v>
      </c>
      <c r="H334" s="26">
        <f>G334*C334</f>
        <v>137827.5</v>
      </c>
      <c r="I334" s="27">
        <f>IF(E334&lt;=999,39000,
IF(AND(E334&gt;=1000,E334&lt;=4999),60500,
IF(AND(E334&gt;=5000,E334&lt;=9999),82000,
IF(AND(E334&gt;=10000,E334&lt;=19999),142300,
IF(AND(E334&gt;=20000,E334&lt;=29999),164000,
IF(E334&gt;=30000,203000))))))</f>
        <v>60500</v>
      </c>
      <c r="J334" s="25">
        <v>3.01</v>
      </c>
      <c r="K334" s="28">
        <f>J334*E334*12</f>
        <v>87843.839999999997</v>
      </c>
      <c r="L334" s="25">
        <v>3.01</v>
      </c>
      <c r="M334" s="28">
        <f>L334*E334*12</f>
        <v>87843.839999999997</v>
      </c>
      <c r="N334" s="29">
        <f t="shared" si="10"/>
        <v>374015.17999999993</v>
      </c>
    </row>
    <row r="335" spans="1:15" x14ac:dyDescent="0.25">
      <c r="A335" s="20">
        <v>352940</v>
      </c>
      <c r="B335" s="20" t="s">
        <v>348</v>
      </c>
      <c r="C335" s="21">
        <v>429014</v>
      </c>
      <c r="D335" s="22">
        <v>15</v>
      </c>
      <c r="E335" s="23">
        <v>5934</v>
      </c>
      <c r="F335" s="24">
        <f t="shared" si="11"/>
        <v>103332.99666666666</v>
      </c>
      <c r="G335" s="25">
        <v>1.7</v>
      </c>
      <c r="H335" s="26">
        <f>G335*C335</f>
        <v>729323.79999999993</v>
      </c>
      <c r="I335" s="27">
        <f>IF(E335&lt;=999,39000,
IF(AND(E335&gt;=1000,E335&lt;=4999),60500,
IF(AND(E335&gt;=5000,E335&lt;=9999),82000,
IF(AND(E335&gt;=10000,E335&lt;=19999),142300,
IF(AND(E335&gt;=20000,E335&lt;=29999),164000,
IF(E335&gt;=30000,203000))))))</f>
        <v>82000</v>
      </c>
      <c r="J335" s="25">
        <v>3.01</v>
      </c>
      <c r="K335" s="28">
        <f>J335*E335*12</f>
        <v>214336.08000000002</v>
      </c>
      <c r="L335" s="25">
        <v>3.01</v>
      </c>
      <c r="M335" s="28">
        <f>L335*E335*12</f>
        <v>214336.08000000002</v>
      </c>
      <c r="N335" s="29">
        <f t="shared" si="10"/>
        <v>1239995.96</v>
      </c>
    </row>
    <row r="336" spans="1:15" x14ac:dyDescent="0.25">
      <c r="A336" s="20">
        <v>352950</v>
      </c>
      <c r="B336" s="20" t="s">
        <v>349</v>
      </c>
      <c r="C336" s="21">
        <v>6420</v>
      </c>
      <c r="D336" s="22">
        <v>25</v>
      </c>
      <c r="E336" s="23">
        <v>302</v>
      </c>
      <c r="F336" s="24">
        <f t="shared" si="11"/>
        <v>6619.54</v>
      </c>
      <c r="G336" s="25">
        <v>2.9</v>
      </c>
      <c r="H336" s="26">
        <f>G336*C336</f>
        <v>18618</v>
      </c>
      <c r="I336" s="27">
        <f>IF(E336&lt;=999,39000,
IF(AND(E336&gt;=1000,E336&lt;=4999),60500,
IF(AND(E336&gt;=5000,E336&lt;=9999),82000,
IF(AND(E336&gt;=10000,E336&lt;=19999),142300,
IF(AND(E336&gt;=20000,E336&lt;=29999),164000,
IF(E336&gt;=30000,203000))))))</f>
        <v>39000</v>
      </c>
      <c r="J336" s="25">
        <v>3.01</v>
      </c>
      <c r="K336" s="28">
        <f>J336*E336*12</f>
        <v>10908.24</v>
      </c>
      <c r="L336" s="25">
        <v>3.01</v>
      </c>
      <c r="M336" s="28">
        <f>L336*E336*12</f>
        <v>10908.24</v>
      </c>
      <c r="N336" s="29">
        <f t="shared" si="10"/>
        <v>79434.48</v>
      </c>
    </row>
    <row r="337" spans="1:14" x14ac:dyDescent="0.25">
      <c r="A337" s="20">
        <v>352960</v>
      </c>
      <c r="B337" s="20" t="s">
        <v>350</v>
      </c>
      <c r="C337" s="21">
        <v>4721</v>
      </c>
      <c r="D337" s="22">
        <v>25</v>
      </c>
      <c r="E337" s="23">
        <v>344</v>
      </c>
      <c r="F337" s="24">
        <f t="shared" si="11"/>
        <v>6461.788333333333</v>
      </c>
      <c r="G337" s="25">
        <v>2.9</v>
      </c>
      <c r="H337" s="26">
        <f>G337*C337</f>
        <v>13690.9</v>
      </c>
      <c r="I337" s="27">
        <f>IF(E337&lt;=999,39000,
IF(AND(E337&gt;=1000,E337&lt;=4999),60500,
IF(AND(E337&gt;=5000,E337&lt;=9999),82000,
IF(AND(E337&gt;=10000,E337&lt;=19999),142300,
IF(AND(E337&gt;=20000,E337&lt;=29999),164000,
IF(E337&gt;=30000,203000))))))</f>
        <v>39000</v>
      </c>
      <c r="J337" s="25">
        <v>3.01</v>
      </c>
      <c r="K337" s="28">
        <f>J337*E337*12</f>
        <v>12425.279999999999</v>
      </c>
      <c r="L337" s="25">
        <v>3.01</v>
      </c>
      <c r="M337" s="28">
        <f>L337*E337*12</f>
        <v>12425.279999999999</v>
      </c>
      <c r="N337" s="29">
        <f t="shared" si="10"/>
        <v>77541.459999999992</v>
      </c>
    </row>
    <row r="338" spans="1:14" x14ac:dyDescent="0.25">
      <c r="A338" s="20">
        <v>352965</v>
      </c>
      <c r="B338" s="20" t="s">
        <v>351</v>
      </c>
      <c r="C338" s="21">
        <v>1990</v>
      </c>
      <c r="D338" s="22">
        <v>30</v>
      </c>
      <c r="E338" s="23">
        <v>179</v>
      </c>
      <c r="F338" s="24">
        <f t="shared" si="11"/>
        <v>4891.413333333333</v>
      </c>
      <c r="G338" s="25">
        <v>3.4</v>
      </c>
      <c r="H338" s="26">
        <f>G338*C338</f>
        <v>6766</v>
      </c>
      <c r="I338" s="27">
        <f>IF(E338&lt;=999,39000,
IF(AND(E338&gt;=1000,E338&lt;=4999),60500,
IF(AND(E338&gt;=5000,E338&lt;=9999),82000,
IF(AND(E338&gt;=10000,E338&lt;=19999),142300,
IF(AND(E338&gt;=20000,E338&lt;=29999),164000,
IF(E338&gt;=30000,203000))))))</f>
        <v>39000</v>
      </c>
      <c r="J338" s="25">
        <v>3.01</v>
      </c>
      <c r="K338" s="28">
        <f>J338*E338*12</f>
        <v>6465.48</v>
      </c>
      <c r="L338" s="25">
        <v>3.01</v>
      </c>
      <c r="M338" s="28">
        <f>L338*E338*12</f>
        <v>6465.48</v>
      </c>
      <c r="N338" s="29">
        <f t="shared" si="10"/>
        <v>58696.959999999992</v>
      </c>
    </row>
    <row r="339" spans="1:14" x14ac:dyDescent="0.25">
      <c r="A339" s="20">
        <v>352970</v>
      </c>
      <c r="B339" s="20" t="s">
        <v>352</v>
      </c>
      <c r="C339" s="21">
        <v>19621</v>
      </c>
      <c r="D339" s="22">
        <v>30</v>
      </c>
      <c r="E339" s="23">
        <v>653</v>
      </c>
      <c r="F339" s="24">
        <f t="shared" si="11"/>
        <v>12740.343333333332</v>
      </c>
      <c r="G339" s="25">
        <v>3.4</v>
      </c>
      <c r="H339" s="26">
        <f>G339*C339</f>
        <v>66711.399999999994</v>
      </c>
      <c r="I339" s="27">
        <f>IF(E339&lt;=999,39000,
IF(AND(E339&gt;=1000,E339&lt;=4999),60500,
IF(AND(E339&gt;=5000,E339&lt;=9999),82000,
IF(AND(E339&gt;=10000,E339&lt;=19999),142300,
IF(AND(E339&gt;=20000,E339&lt;=29999),164000,
IF(E339&gt;=30000,203000))))))</f>
        <v>39000</v>
      </c>
      <c r="J339" s="25">
        <v>3.01</v>
      </c>
      <c r="K339" s="28">
        <f>J339*E339*12</f>
        <v>23586.36</v>
      </c>
      <c r="L339" s="25">
        <v>3.01</v>
      </c>
      <c r="M339" s="28">
        <f>L339*E339*12</f>
        <v>23586.36</v>
      </c>
      <c r="N339" s="29">
        <f t="shared" si="10"/>
        <v>152884.12</v>
      </c>
    </row>
    <row r="340" spans="1:14" x14ac:dyDescent="0.25">
      <c r="A340" s="20">
        <v>352980</v>
      </c>
      <c r="B340" s="20" t="s">
        <v>353</v>
      </c>
      <c r="C340" s="21">
        <v>11322</v>
      </c>
      <c r="D340" s="22">
        <v>35</v>
      </c>
      <c r="E340" s="23">
        <v>584</v>
      </c>
      <c r="F340" s="24">
        <f t="shared" si="11"/>
        <v>10539.68</v>
      </c>
      <c r="G340" s="25">
        <v>4</v>
      </c>
      <c r="H340" s="26">
        <f>G340*C340</f>
        <v>45288</v>
      </c>
      <c r="I340" s="27">
        <f>IF(E340&lt;=999,39000,
IF(AND(E340&gt;=1000,E340&lt;=4999),60500,
IF(AND(E340&gt;=5000,E340&lt;=9999),82000,
IF(AND(E340&gt;=10000,E340&lt;=19999),142300,
IF(AND(E340&gt;=20000,E340&lt;=29999),164000,
IF(E340&gt;=30000,203000))))))</f>
        <v>39000</v>
      </c>
      <c r="J340" s="25">
        <v>3.01</v>
      </c>
      <c r="K340" s="28">
        <f>J340*E340*12</f>
        <v>21094.079999999998</v>
      </c>
      <c r="L340" s="25">
        <v>3.01</v>
      </c>
      <c r="M340" s="28">
        <f>L340*E340*12</f>
        <v>21094.079999999998</v>
      </c>
      <c r="N340" s="29">
        <f t="shared" si="10"/>
        <v>126476.16</v>
      </c>
    </row>
    <row r="341" spans="1:14" x14ac:dyDescent="0.25">
      <c r="A341" s="20">
        <v>353000</v>
      </c>
      <c r="B341" s="20" t="s">
        <v>354</v>
      </c>
      <c r="C341" s="21">
        <v>3209</v>
      </c>
      <c r="D341" s="22">
        <v>30</v>
      </c>
      <c r="E341" s="23">
        <v>203</v>
      </c>
      <c r="F341" s="24">
        <f t="shared" si="11"/>
        <v>5381.2766666666666</v>
      </c>
      <c r="G341" s="25">
        <v>3.4</v>
      </c>
      <c r="H341" s="26">
        <f>G341*C341</f>
        <v>10910.6</v>
      </c>
      <c r="I341" s="27">
        <f>IF(E341&lt;=999,39000,
IF(AND(E341&gt;=1000,E341&lt;=4999),60500,
IF(AND(E341&gt;=5000,E341&lt;=9999),82000,
IF(AND(E341&gt;=10000,E341&lt;=19999),142300,
IF(AND(E341&gt;=20000,E341&lt;=29999),164000,
IF(E341&gt;=30000,203000))))))</f>
        <v>39000</v>
      </c>
      <c r="J341" s="25">
        <v>3.01</v>
      </c>
      <c r="K341" s="28">
        <f>J341*E341*12</f>
        <v>7332.36</v>
      </c>
      <c r="L341" s="25">
        <v>3.01</v>
      </c>
      <c r="M341" s="28">
        <f>L341*E341*12</f>
        <v>7332.36</v>
      </c>
      <c r="N341" s="29">
        <f t="shared" si="10"/>
        <v>64575.32</v>
      </c>
    </row>
    <row r="342" spans="1:14" x14ac:dyDescent="0.25">
      <c r="A342" s="20">
        <v>352990</v>
      </c>
      <c r="B342" s="20" t="s">
        <v>355</v>
      </c>
      <c r="C342" s="21">
        <v>18610</v>
      </c>
      <c r="D342" s="22">
        <v>40</v>
      </c>
      <c r="E342" s="23">
        <v>556</v>
      </c>
      <c r="F342" s="24">
        <f t="shared" si="11"/>
        <v>13575.87</v>
      </c>
      <c r="G342" s="25">
        <v>4.5</v>
      </c>
      <c r="H342" s="26">
        <f>G342*C342</f>
        <v>83745</v>
      </c>
      <c r="I342" s="27">
        <f>IF(E342&lt;=999,39000,
IF(AND(E342&gt;=1000,E342&lt;=4999),60500,
IF(AND(E342&gt;=5000,E342&lt;=9999),82000,
IF(AND(E342&gt;=10000,E342&lt;=19999),142300,
IF(AND(E342&gt;=20000,E342&lt;=29999),164000,
IF(E342&gt;=30000,203000))))))</f>
        <v>39000</v>
      </c>
      <c r="J342" s="25">
        <v>3.01</v>
      </c>
      <c r="K342" s="28">
        <f>J342*E342*12</f>
        <v>20082.72</v>
      </c>
      <c r="L342" s="25">
        <v>3.01</v>
      </c>
      <c r="M342" s="28">
        <f>L342*E342*12</f>
        <v>20082.72</v>
      </c>
      <c r="N342" s="29">
        <f t="shared" si="10"/>
        <v>162910.44</v>
      </c>
    </row>
    <row r="343" spans="1:14" x14ac:dyDescent="0.25">
      <c r="A343" s="20">
        <v>353010</v>
      </c>
      <c r="B343" s="20" t="s">
        <v>356</v>
      </c>
      <c r="C343" s="21">
        <v>28754</v>
      </c>
      <c r="D343" s="22">
        <v>30</v>
      </c>
      <c r="E343" s="23">
        <v>761</v>
      </c>
      <c r="F343" s="24">
        <f t="shared" si="11"/>
        <v>15978.186666666666</v>
      </c>
      <c r="G343" s="25">
        <v>3.4</v>
      </c>
      <c r="H343" s="26">
        <f>G343*C343</f>
        <v>97763.599999999991</v>
      </c>
      <c r="I343" s="27">
        <f>IF(E343&lt;=999,39000,
IF(AND(E343&gt;=1000,E343&lt;=4999),60500,
IF(AND(E343&gt;=5000,E343&lt;=9999),82000,
IF(AND(E343&gt;=10000,E343&lt;=19999),142300,
IF(AND(E343&gt;=20000,E343&lt;=29999),164000,
IF(E343&gt;=30000,203000))))))</f>
        <v>39000</v>
      </c>
      <c r="J343" s="25">
        <v>3.01</v>
      </c>
      <c r="K343" s="28">
        <f>J343*E343*12</f>
        <v>27487.319999999996</v>
      </c>
      <c r="L343" s="25">
        <v>3.01</v>
      </c>
      <c r="M343" s="28">
        <f>L343*E343*12</f>
        <v>27487.319999999996</v>
      </c>
      <c r="N343" s="29">
        <f t="shared" si="10"/>
        <v>191738.23999999999</v>
      </c>
    </row>
    <row r="344" spans="1:14" x14ac:dyDescent="0.25">
      <c r="A344" s="20">
        <v>353020</v>
      </c>
      <c r="B344" s="20" t="s">
        <v>357</v>
      </c>
      <c r="C344" s="21">
        <v>16031</v>
      </c>
      <c r="D344" s="22">
        <v>30</v>
      </c>
      <c r="E344" s="23">
        <v>789</v>
      </c>
      <c r="F344" s="24">
        <f t="shared" si="11"/>
        <v>12541.896666666667</v>
      </c>
      <c r="G344" s="25">
        <v>3.4</v>
      </c>
      <c r="H344" s="26">
        <f>G344*C344</f>
        <v>54505.4</v>
      </c>
      <c r="I344" s="27">
        <f>IF(E344&lt;=999,39000,
IF(AND(E344&gt;=1000,E344&lt;=4999),60500,
IF(AND(E344&gt;=5000,E344&lt;=9999),82000,
IF(AND(E344&gt;=10000,E344&lt;=19999),142300,
IF(AND(E344&gt;=20000,E344&lt;=29999),164000,
IF(E344&gt;=30000,203000))))))</f>
        <v>39000</v>
      </c>
      <c r="J344" s="25">
        <v>3.01</v>
      </c>
      <c r="K344" s="28">
        <f>J344*E344*12</f>
        <v>28498.68</v>
      </c>
      <c r="L344" s="25">
        <v>3.01</v>
      </c>
      <c r="M344" s="28">
        <f>L344*E344*12</f>
        <v>28498.68</v>
      </c>
      <c r="N344" s="29">
        <f t="shared" si="10"/>
        <v>150502.76</v>
      </c>
    </row>
    <row r="345" spans="1:14" x14ac:dyDescent="0.25">
      <c r="A345" s="20">
        <v>353030</v>
      </c>
      <c r="B345" s="20" t="s">
        <v>358</v>
      </c>
      <c r="C345" s="21">
        <v>65811</v>
      </c>
      <c r="D345" s="22">
        <v>15</v>
      </c>
      <c r="E345" s="23">
        <v>1960</v>
      </c>
      <c r="F345" s="24">
        <f t="shared" si="11"/>
        <v>26164.091666666664</v>
      </c>
      <c r="G345" s="25">
        <v>1.7</v>
      </c>
      <c r="H345" s="26">
        <f>G345*C345</f>
        <v>111878.7</v>
      </c>
      <c r="I345" s="27">
        <f>IF(E345&lt;=999,39000,
IF(AND(E345&gt;=1000,E345&lt;=4999),60500,
IF(AND(E345&gt;=5000,E345&lt;=9999),82000,
IF(AND(E345&gt;=10000,E345&lt;=19999),142300,
IF(AND(E345&gt;=20000,E345&lt;=29999),164000,
IF(E345&gt;=30000,203000))))))</f>
        <v>60500</v>
      </c>
      <c r="J345" s="25">
        <v>3.01</v>
      </c>
      <c r="K345" s="28">
        <f>J345*E345*12</f>
        <v>70795.199999999997</v>
      </c>
      <c r="L345" s="25">
        <v>3.01</v>
      </c>
      <c r="M345" s="28">
        <f>L345*E345*12</f>
        <v>70795.199999999997</v>
      </c>
      <c r="N345" s="29">
        <f t="shared" si="10"/>
        <v>313969.09999999998</v>
      </c>
    </row>
    <row r="346" spans="1:14" x14ac:dyDescent="0.25">
      <c r="A346" s="20">
        <v>353040</v>
      </c>
      <c r="B346" s="20" t="s">
        <v>359</v>
      </c>
      <c r="C346" s="21">
        <v>4783</v>
      </c>
      <c r="D346" s="22">
        <v>30</v>
      </c>
      <c r="E346" s="23">
        <v>373</v>
      </c>
      <c r="F346" s="24">
        <f t="shared" si="11"/>
        <v>6850.6433333333325</v>
      </c>
      <c r="G346" s="25">
        <v>3.4</v>
      </c>
      <c r="H346" s="26">
        <f>G346*C346</f>
        <v>16262.199999999999</v>
      </c>
      <c r="I346" s="27">
        <f>IF(E346&lt;=999,39000,
IF(AND(E346&gt;=1000,E346&lt;=4999),60500,
IF(AND(E346&gt;=5000,E346&lt;=9999),82000,
IF(AND(E346&gt;=10000,E346&lt;=19999),142300,
IF(AND(E346&gt;=20000,E346&lt;=29999),164000,
IF(E346&gt;=30000,203000))))))</f>
        <v>39000</v>
      </c>
      <c r="J346" s="25">
        <v>3.01</v>
      </c>
      <c r="K346" s="28">
        <f>J346*E346*12</f>
        <v>13472.76</v>
      </c>
      <c r="L346" s="25">
        <v>3.01</v>
      </c>
      <c r="M346" s="28">
        <f>L346*E346*12</f>
        <v>13472.76</v>
      </c>
      <c r="N346" s="29">
        <f t="shared" si="10"/>
        <v>82207.719999999987</v>
      </c>
    </row>
    <row r="347" spans="1:14" x14ac:dyDescent="0.25">
      <c r="A347" s="20">
        <v>353050</v>
      </c>
      <c r="B347" s="20" t="s">
        <v>360</v>
      </c>
      <c r="C347" s="21">
        <v>69372</v>
      </c>
      <c r="D347" s="22">
        <v>15</v>
      </c>
      <c r="E347" s="23">
        <v>3402</v>
      </c>
      <c r="F347" s="24">
        <f t="shared" si="11"/>
        <v>35349.406666666669</v>
      </c>
      <c r="G347" s="25">
        <v>1.7</v>
      </c>
      <c r="H347" s="26">
        <f>G347*C347</f>
        <v>117932.4</v>
      </c>
      <c r="I347" s="27">
        <f>IF(E347&lt;=999,39000,
IF(AND(E347&gt;=1000,E347&lt;=4999),60500,
IF(AND(E347&gt;=5000,E347&lt;=9999),82000,
IF(AND(E347&gt;=10000,E347&lt;=19999),142300,
IF(AND(E347&gt;=20000,E347&lt;=29999),164000,
IF(E347&gt;=30000,203000))))))</f>
        <v>60500</v>
      </c>
      <c r="J347" s="25">
        <v>3.01</v>
      </c>
      <c r="K347" s="28">
        <f>J347*E347*12</f>
        <v>122880.23999999999</v>
      </c>
      <c r="L347" s="25">
        <v>3.01</v>
      </c>
      <c r="M347" s="28">
        <f>L347*E347*12</f>
        <v>122880.23999999999</v>
      </c>
      <c r="N347" s="29">
        <f t="shared" si="10"/>
        <v>424192.88</v>
      </c>
    </row>
    <row r="348" spans="1:14" x14ac:dyDescent="0.25">
      <c r="A348" s="20">
        <v>353060</v>
      </c>
      <c r="B348" s="20" t="s">
        <v>361</v>
      </c>
      <c r="C348" s="21">
        <v>470302</v>
      </c>
      <c r="D348" s="22">
        <v>15</v>
      </c>
      <c r="E348" s="23">
        <v>6728</v>
      </c>
      <c r="F348" s="24">
        <f t="shared" si="11"/>
        <v>113962.01000000001</v>
      </c>
      <c r="G348" s="25">
        <v>1.7</v>
      </c>
      <c r="H348" s="26">
        <f>G348*C348</f>
        <v>799513.4</v>
      </c>
      <c r="I348" s="27">
        <f>IF(E348&lt;=999,39000,
IF(AND(E348&gt;=1000,E348&lt;=4999),60500,
IF(AND(E348&gt;=5000,E348&lt;=9999),82000,
IF(AND(E348&gt;=10000,E348&lt;=19999),142300,
IF(AND(E348&gt;=20000,E348&lt;=29999),164000,
IF(E348&gt;=30000,203000))))))</f>
        <v>82000</v>
      </c>
      <c r="J348" s="25">
        <v>3.01</v>
      </c>
      <c r="K348" s="28">
        <f>J348*E348*12</f>
        <v>243015.36</v>
      </c>
      <c r="L348" s="25">
        <v>3.01</v>
      </c>
      <c r="M348" s="28">
        <f>L348*E348*12</f>
        <v>243015.36</v>
      </c>
      <c r="N348" s="29">
        <f t="shared" si="10"/>
        <v>1367544.12</v>
      </c>
    </row>
    <row r="349" spans="1:14" x14ac:dyDescent="0.25">
      <c r="A349" s="20">
        <v>353070</v>
      </c>
      <c r="B349" s="20" t="s">
        <v>362</v>
      </c>
      <c r="C349" s="21">
        <v>160318</v>
      </c>
      <c r="D349" s="22">
        <v>15</v>
      </c>
      <c r="E349" s="23">
        <v>5769</v>
      </c>
      <c r="F349" s="24">
        <f t="shared" si="11"/>
        <v>64274.429999999993</v>
      </c>
      <c r="G349" s="25">
        <v>1.7</v>
      </c>
      <c r="H349" s="26">
        <f>G349*C349</f>
        <v>272540.59999999998</v>
      </c>
      <c r="I349" s="27">
        <f>IF(E349&lt;=999,39000,
IF(AND(E349&gt;=1000,E349&lt;=4999),60500,
IF(AND(E349&gt;=5000,E349&lt;=9999),82000,
IF(AND(E349&gt;=10000,E349&lt;=19999),142300,
IF(AND(E349&gt;=20000,E349&lt;=29999),164000,
IF(E349&gt;=30000,203000))))))</f>
        <v>82000</v>
      </c>
      <c r="J349" s="25">
        <v>3.01</v>
      </c>
      <c r="K349" s="28">
        <f>J349*E349*12</f>
        <v>208376.27999999997</v>
      </c>
      <c r="L349" s="25">
        <v>3.01</v>
      </c>
      <c r="M349" s="28">
        <f>L349*E349*12</f>
        <v>208376.27999999997</v>
      </c>
      <c r="N349" s="29">
        <f t="shared" si="10"/>
        <v>771293.15999999992</v>
      </c>
    </row>
    <row r="350" spans="1:14" x14ac:dyDescent="0.25">
      <c r="A350" s="20">
        <v>353080</v>
      </c>
      <c r="B350" s="20" t="s">
        <v>363</v>
      </c>
      <c r="C350" s="21">
        <v>95742</v>
      </c>
      <c r="D350" s="22">
        <v>15</v>
      </c>
      <c r="E350" s="23">
        <v>2912</v>
      </c>
      <c r="F350" s="24">
        <f t="shared" si="11"/>
        <v>36135.356666666667</v>
      </c>
      <c r="G350" s="25">
        <v>1.7</v>
      </c>
      <c r="H350" s="26">
        <f>G350*C350</f>
        <v>162761.4</v>
      </c>
      <c r="I350" s="27">
        <f>IF(E350&lt;=999,39000,
IF(AND(E350&gt;=1000,E350&lt;=4999),60500,
IF(AND(E350&gt;=5000,E350&lt;=9999),82000,
IF(AND(E350&gt;=10000,E350&lt;=19999),142300,
IF(AND(E350&gt;=20000,E350&lt;=29999),164000,
IF(E350&gt;=30000,203000))))))</f>
        <v>60500</v>
      </c>
      <c r="J350" s="25">
        <v>3.01</v>
      </c>
      <c r="K350" s="28">
        <f>J350*E350*12</f>
        <v>105181.43999999999</v>
      </c>
      <c r="L350" s="25">
        <v>3.01</v>
      </c>
      <c r="M350" s="28">
        <f>L350*E350*12</f>
        <v>105181.43999999999</v>
      </c>
      <c r="N350" s="29">
        <f t="shared" si="10"/>
        <v>433624.27999999997</v>
      </c>
    </row>
    <row r="351" spans="1:14" x14ac:dyDescent="0.25">
      <c r="A351" s="20">
        <v>353090</v>
      </c>
      <c r="B351" s="20" t="s">
        <v>364</v>
      </c>
      <c r="C351" s="21">
        <v>3830</v>
      </c>
      <c r="D351" s="22">
        <v>30</v>
      </c>
      <c r="E351" s="23">
        <v>236</v>
      </c>
      <c r="F351" s="24">
        <f t="shared" si="11"/>
        <v>5755.8866666666663</v>
      </c>
      <c r="G351" s="25">
        <v>3.4</v>
      </c>
      <c r="H351" s="26">
        <f>G351*C351</f>
        <v>13022</v>
      </c>
      <c r="I351" s="27">
        <f>IF(E351&lt;=999,39000,
IF(AND(E351&gt;=1000,E351&lt;=4999),60500,
IF(AND(E351&gt;=5000,E351&lt;=9999),82000,
IF(AND(E351&gt;=10000,E351&lt;=19999),142300,
IF(AND(E351&gt;=20000,E351&lt;=29999),164000,
IF(E351&gt;=30000,203000))))))</f>
        <v>39000</v>
      </c>
      <c r="J351" s="25">
        <v>3.01</v>
      </c>
      <c r="K351" s="28">
        <f>J351*E351*12</f>
        <v>8524.32</v>
      </c>
      <c r="L351" s="25">
        <v>3.01</v>
      </c>
      <c r="M351" s="28">
        <f>L351*E351*12</f>
        <v>8524.32</v>
      </c>
      <c r="N351" s="29">
        <f t="shared" si="10"/>
        <v>69070.64</v>
      </c>
    </row>
    <row r="352" spans="1:14" x14ac:dyDescent="0.25">
      <c r="A352" s="20">
        <v>353100</v>
      </c>
      <c r="B352" s="20" t="s">
        <v>365</v>
      </c>
      <c r="C352" s="21">
        <v>1947</v>
      </c>
      <c r="D352" s="22">
        <v>25</v>
      </c>
      <c r="E352" s="23">
        <v>168</v>
      </c>
      <c r="F352" s="24">
        <f t="shared" si="11"/>
        <v>4731.8849999999993</v>
      </c>
      <c r="G352" s="25">
        <v>2.9</v>
      </c>
      <c r="H352" s="26">
        <f>G352*C352</f>
        <v>5646.3</v>
      </c>
      <c r="I352" s="27">
        <f>IF(E352&lt;=999,39000,
IF(AND(E352&gt;=1000,E352&lt;=4999),60500,
IF(AND(E352&gt;=5000,E352&lt;=9999),82000,
IF(AND(E352&gt;=10000,E352&lt;=19999),142300,
IF(AND(E352&gt;=20000,E352&lt;=29999),164000,
IF(E352&gt;=30000,203000))))))</f>
        <v>39000</v>
      </c>
      <c r="J352" s="25">
        <v>3.01</v>
      </c>
      <c r="K352" s="28">
        <f>J352*E352*12</f>
        <v>6068.16</v>
      </c>
      <c r="L352" s="25">
        <v>3.01</v>
      </c>
      <c r="M352" s="28">
        <f>L352*E352*12</f>
        <v>6068.16</v>
      </c>
      <c r="N352" s="29">
        <f t="shared" si="10"/>
        <v>56782.619999999995</v>
      </c>
    </row>
    <row r="353" spans="1:14" x14ac:dyDescent="0.25">
      <c r="A353" s="20">
        <v>353110</v>
      </c>
      <c r="B353" s="20" t="s">
        <v>366</v>
      </c>
      <c r="C353" s="21">
        <v>64845</v>
      </c>
      <c r="D353" s="22">
        <v>30</v>
      </c>
      <c r="E353" s="23">
        <v>1922</v>
      </c>
      <c r="F353" s="24">
        <f t="shared" si="11"/>
        <v>34984.856666666667</v>
      </c>
      <c r="G353" s="25">
        <v>3.4</v>
      </c>
      <c r="H353" s="26">
        <f>G353*C353</f>
        <v>220473</v>
      </c>
      <c r="I353" s="27">
        <f>IF(E353&lt;=999,39000,
IF(AND(E353&gt;=1000,E353&lt;=4999),60500,
IF(AND(E353&gt;=5000,E353&lt;=9999),82000,
IF(AND(E353&gt;=10000,E353&lt;=19999),142300,
IF(AND(E353&gt;=20000,E353&lt;=29999),164000,
IF(E353&gt;=30000,203000))))))</f>
        <v>60500</v>
      </c>
      <c r="J353" s="25">
        <v>3.01</v>
      </c>
      <c r="K353" s="28">
        <f>J353*E353*12</f>
        <v>69422.639999999985</v>
      </c>
      <c r="L353" s="25">
        <v>3.01</v>
      </c>
      <c r="M353" s="28">
        <f>L353*E353*12</f>
        <v>69422.639999999985</v>
      </c>
      <c r="N353" s="29">
        <f t="shared" si="10"/>
        <v>419818.28</v>
      </c>
    </row>
    <row r="354" spans="1:14" x14ac:dyDescent="0.25">
      <c r="A354" s="20">
        <v>353120</v>
      </c>
      <c r="B354" s="20" t="s">
        <v>367</v>
      </c>
      <c r="C354" s="21">
        <v>8923</v>
      </c>
      <c r="D354" s="22">
        <v>30</v>
      </c>
      <c r="E354" s="23">
        <v>168</v>
      </c>
      <c r="F354" s="24">
        <f t="shared" si="11"/>
        <v>6789.543333333334</v>
      </c>
      <c r="G354" s="25">
        <v>3.4</v>
      </c>
      <c r="H354" s="26">
        <f>G354*C354</f>
        <v>30338.2</v>
      </c>
      <c r="I354" s="27">
        <f>IF(E354&lt;=999,39000,
IF(AND(E354&gt;=1000,E354&lt;=4999),60500,
IF(AND(E354&gt;=5000,E354&lt;=9999),82000,
IF(AND(E354&gt;=10000,E354&lt;=19999),142300,
IF(AND(E354&gt;=20000,E354&lt;=29999),164000,
IF(E354&gt;=30000,203000))))))</f>
        <v>39000</v>
      </c>
      <c r="J354" s="25">
        <v>3.01</v>
      </c>
      <c r="K354" s="28">
        <f>J354*E354*12</f>
        <v>6068.16</v>
      </c>
      <c r="L354" s="25">
        <v>3.01</v>
      </c>
      <c r="M354" s="28">
        <f>L354*E354*12</f>
        <v>6068.16</v>
      </c>
      <c r="N354" s="29">
        <f t="shared" si="10"/>
        <v>81474.52</v>
      </c>
    </row>
    <row r="355" spans="1:14" x14ac:dyDescent="0.25">
      <c r="A355" s="20">
        <v>353130</v>
      </c>
      <c r="B355" s="20" t="s">
        <v>368</v>
      </c>
      <c r="C355" s="21">
        <v>48758</v>
      </c>
      <c r="D355" s="22">
        <v>15</v>
      </c>
      <c r="E355" s="23">
        <v>1636</v>
      </c>
      <c r="F355" s="24">
        <f t="shared" si="11"/>
        <v>21797.77</v>
      </c>
      <c r="G355" s="25">
        <v>1.7</v>
      </c>
      <c r="H355" s="26">
        <f>G355*C355</f>
        <v>82888.599999999991</v>
      </c>
      <c r="I355" s="27">
        <f>IF(E355&lt;=999,39000,
IF(AND(E355&gt;=1000,E355&lt;=4999),60500,
IF(AND(E355&gt;=5000,E355&lt;=9999),82000,
IF(AND(E355&gt;=10000,E355&lt;=19999),142300,
IF(AND(E355&gt;=20000,E355&lt;=29999),164000,
IF(E355&gt;=30000,203000))))))</f>
        <v>60500</v>
      </c>
      <c r="J355" s="25">
        <v>3.01</v>
      </c>
      <c r="K355" s="28">
        <f>J355*E355*12</f>
        <v>59092.319999999992</v>
      </c>
      <c r="L355" s="25">
        <v>3.01</v>
      </c>
      <c r="M355" s="28">
        <f>L355*E355*12</f>
        <v>59092.319999999992</v>
      </c>
      <c r="N355" s="29">
        <f t="shared" si="10"/>
        <v>261573.24</v>
      </c>
    </row>
    <row r="356" spans="1:14" x14ac:dyDescent="0.25">
      <c r="A356" s="20">
        <v>353140</v>
      </c>
      <c r="B356" s="20" t="s">
        <v>369</v>
      </c>
      <c r="C356" s="21">
        <v>22668</v>
      </c>
      <c r="D356" s="22">
        <v>30</v>
      </c>
      <c r="E356" s="23">
        <v>1550</v>
      </c>
      <c r="F356" s="24">
        <f t="shared" si="11"/>
        <v>20795.266666666666</v>
      </c>
      <c r="G356" s="25">
        <v>3.4</v>
      </c>
      <c r="H356" s="26">
        <f>G356*C356</f>
        <v>77071.199999999997</v>
      </c>
      <c r="I356" s="27">
        <f>IF(E356&lt;=999,39000,
IF(AND(E356&gt;=1000,E356&lt;=4999),60500,
IF(AND(E356&gt;=5000,E356&lt;=9999),82000,
IF(AND(E356&gt;=10000,E356&lt;=19999),142300,
IF(AND(E356&gt;=20000,E356&lt;=29999),164000,
IF(E356&gt;=30000,203000))))))</f>
        <v>60500</v>
      </c>
      <c r="J356" s="25">
        <v>3.01</v>
      </c>
      <c r="K356" s="28">
        <f>J356*E356*12</f>
        <v>55986</v>
      </c>
      <c r="L356" s="25">
        <v>3.01</v>
      </c>
      <c r="M356" s="28">
        <f>L356*E356*12</f>
        <v>55986</v>
      </c>
      <c r="N356" s="29">
        <f t="shared" si="10"/>
        <v>249543.2</v>
      </c>
    </row>
    <row r="357" spans="1:14" x14ac:dyDescent="0.25">
      <c r="A357" s="20">
        <v>353150</v>
      </c>
      <c r="B357" s="20" t="s">
        <v>370</v>
      </c>
      <c r="C357" s="21">
        <v>18337</v>
      </c>
      <c r="D357" s="22">
        <v>25</v>
      </c>
      <c r="E357" s="23">
        <v>563</v>
      </c>
      <c r="F357" s="24">
        <f t="shared" si="11"/>
        <v>11070.701666666666</v>
      </c>
      <c r="G357" s="25">
        <v>2.9</v>
      </c>
      <c r="H357" s="26">
        <f>G357*C357</f>
        <v>53177.299999999996</v>
      </c>
      <c r="I357" s="27">
        <f>IF(E357&lt;=999,39000,
IF(AND(E357&gt;=1000,E357&lt;=4999),60500,
IF(AND(E357&gt;=5000,E357&lt;=9999),82000,
IF(AND(E357&gt;=10000,E357&lt;=19999),142300,
IF(AND(E357&gt;=20000,E357&lt;=29999),164000,
IF(E357&gt;=30000,203000))))))</f>
        <v>39000</v>
      </c>
      <c r="J357" s="25">
        <v>3.01</v>
      </c>
      <c r="K357" s="28">
        <f>J357*E357*12</f>
        <v>20335.559999999998</v>
      </c>
      <c r="L357" s="25">
        <v>3.01</v>
      </c>
      <c r="M357" s="28">
        <f>L357*E357*12</f>
        <v>20335.559999999998</v>
      </c>
      <c r="N357" s="29">
        <f t="shared" si="10"/>
        <v>132848.41999999998</v>
      </c>
    </row>
    <row r="358" spans="1:14" x14ac:dyDescent="0.25">
      <c r="A358" s="20">
        <v>353160</v>
      </c>
      <c r="B358" s="20" t="s">
        <v>371</v>
      </c>
      <c r="C358" s="21">
        <v>4306</v>
      </c>
      <c r="D358" s="22">
        <v>35</v>
      </c>
      <c r="E358" s="23">
        <v>352</v>
      </c>
      <c r="F358" s="24">
        <f t="shared" si="11"/>
        <v>6804.373333333333</v>
      </c>
      <c r="G358" s="25">
        <v>4</v>
      </c>
      <c r="H358" s="26">
        <f>G358*C358</f>
        <v>17224</v>
      </c>
      <c r="I358" s="27">
        <f>IF(E358&lt;=999,39000,
IF(AND(E358&gt;=1000,E358&lt;=4999),60500,
IF(AND(E358&gt;=5000,E358&lt;=9999),82000,
IF(AND(E358&gt;=10000,E358&lt;=19999),142300,
IF(AND(E358&gt;=20000,E358&lt;=29999),164000,
IF(E358&gt;=30000,203000))))))</f>
        <v>39000</v>
      </c>
      <c r="J358" s="25">
        <v>3.01</v>
      </c>
      <c r="K358" s="28">
        <f>J358*E358*12</f>
        <v>12714.24</v>
      </c>
      <c r="L358" s="25">
        <v>3.01</v>
      </c>
      <c r="M358" s="28">
        <f>L358*E358*12</f>
        <v>12714.24</v>
      </c>
      <c r="N358" s="29">
        <f t="shared" si="10"/>
        <v>81652.479999999996</v>
      </c>
    </row>
    <row r="359" spans="1:14" x14ac:dyDescent="0.25">
      <c r="A359" s="20">
        <v>353180</v>
      </c>
      <c r="B359" s="20" t="s">
        <v>372</v>
      </c>
      <c r="C359" s="21">
        <v>67832</v>
      </c>
      <c r="D359" s="22">
        <v>25</v>
      </c>
      <c r="E359" s="23">
        <v>1041</v>
      </c>
      <c r="F359" s="24">
        <f t="shared" si="11"/>
        <v>27701.219999999998</v>
      </c>
      <c r="G359" s="25">
        <v>2.9</v>
      </c>
      <c r="H359" s="26">
        <f>G359*C359</f>
        <v>196712.8</v>
      </c>
      <c r="I359" s="27">
        <f>IF(E359&lt;=999,39000,
IF(AND(E359&gt;=1000,E359&lt;=4999),60500,
IF(AND(E359&gt;=5000,E359&lt;=9999),82000,
IF(AND(E359&gt;=10000,E359&lt;=19999),142300,
IF(AND(E359&gt;=20000,E359&lt;=29999),164000,
IF(E359&gt;=30000,203000))))))</f>
        <v>60500</v>
      </c>
      <c r="J359" s="25">
        <v>3.01</v>
      </c>
      <c r="K359" s="28">
        <f>J359*E359*12</f>
        <v>37600.92</v>
      </c>
      <c r="L359" s="25">
        <v>3.01</v>
      </c>
      <c r="M359" s="28">
        <f>L359*E359*12</f>
        <v>37600.92</v>
      </c>
      <c r="N359" s="29">
        <f t="shared" si="10"/>
        <v>332414.63999999996</v>
      </c>
    </row>
    <row r="360" spans="1:14" x14ac:dyDescent="0.25">
      <c r="A360" s="20">
        <v>353170</v>
      </c>
      <c r="B360" s="20" t="s">
        <v>373</v>
      </c>
      <c r="C360" s="21">
        <v>4205</v>
      </c>
      <c r="D360" s="22">
        <v>40</v>
      </c>
      <c r="E360" s="23">
        <v>78</v>
      </c>
      <c r="F360" s="24">
        <f t="shared" si="11"/>
        <v>5296.4350000000004</v>
      </c>
      <c r="G360" s="25">
        <v>4.5</v>
      </c>
      <c r="H360" s="26">
        <f>G360*C360</f>
        <v>18922.5</v>
      </c>
      <c r="I360" s="27">
        <f>IF(E360&lt;=999,39000,
IF(AND(E360&gt;=1000,E360&lt;=4999),60500,
IF(AND(E360&gt;=5000,E360&lt;=9999),82000,
IF(AND(E360&gt;=10000,E360&lt;=19999),142300,
IF(AND(E360&gt;=20000,E360&lt;=29999),164000,
IF(E360&gt;=30000,203000))))))</f>
        <v>39000</v>
      </c>
      <c r="J360" s="25">
        <v>3.01</v>
      </c>
      <c r="K360" s="28">
        <f>J360*E360*12</f>
        <v>2817.3599999999997</v>
      </c>
      <c r="L360" s="25">
        <v>3.01</v>
      </c>
      <c r="M360" s="28">
        <f>L360*E360*12</f>
        <v>2817.3599999999997</v>
      </c>
      <c r="N360" s="29">
        <f t="shared" si="10"/>
        <v>63557.22</v>
      </c>
    </row>
    <row r="361" spans="1:14" x14ac:dyDescent="0.25">
      <c r="A361" s="20">
        <v>353190</v>
      </c>
      <c r="B361" s="20" t="s">
        <v>374</v>
      </c>
      <c r="C361" s="21">
        <v>28521</v>
      </c>
      <c r="D361" s="22">
        <v>15</v>
      </c>
      <c r="E361" s="23">
        <v>1297</v>
      </c>
      <c r="F361" s="24">
        <f t="shared" si="11"/>
        <v>16890.081666666665</v>
      </c>
      <c r="G361" s="25">
        <v>1.7</v>
      </c>
      <c r="H361" s="26">
        <f>G361*C361</f>
        <v>48485.7</v>
      </c>
      <c r="I361" s="27">
        <f>IF(E361&lt;=999,39000,
IF(AND(E361&gt;=1000,E361&lt;=4999),60500,
IF(AND(E361&gt;=5000,E361&lt;=9999),82000,
IF(AND(E361&gt;=10000,E361&lt;=19999),142300,
IF(AND(E361&gt;=20000,E361&lt;=29999),164000,
IF(E361&gt;=30000,203000))))))</f>
        <v>60500</v>
      </c>
      <c r="J361" s="25">
        <v>3.01</v>
      </c>
      <c r="K361" s="28">
        <f>J361*E361*12</f>
        <v>46847.64</v>
      </c>
      <c r="L361" s="25">
        <v>3.01</v>
      </c>
      <c r="M361" s="28">
        <f>L361*E361*12</f>
        <v>46847.64</v>
      </c>
      <c r="N361" s="29">
        <f t="shared" si="10"/>
        <v>202680.97999999998</v>
      </c>
    </row>
    <row r="362" spans="1:14" x14ac:dyDescent="0.25">
      <c r="A362" s="20">
        <v>353200</v>
      </c>
      <c r="B362" s="20" t="s">
        <v>375</v>
      </c>
      <c r="C362" s="21">
        <v>14147</v>
      </c>
      <c r="D362" s="22">
        <v>15</v>
      </c>
      <c r="E362" s="23">
        <v>405</v>
      </c>
      <c r="F362" s="24">
        <f t="shared" si="11"/>
        <v>7692.2583333333341</v>
      </c>
      <c r="G362" s="25">
        <v>1.7</v>
      </c>
      <c r="H362" s="26">
        <f>G362*C362</f>
        <v>24049.899999999998</v>
      </c>
      <c r="I362" s="27">
        <f>IF(E362&lt;=999,39000,
IF(AND(E362&gt;=1000,E362&lt;=4999),60500,
IF(AND(E362&gt;=5000,E362&lt;=9999),82000,
IF(AND(E362&gt;=10000,E362&lt;=19999),142300,
IF(AND(E362&gt;=20000,E362&lt;=29999),164000,
IF(E362&gt;=30000,203000))))))</f>
        <v>39000</v>
      </c>
      <c r="J362" s="25">
        <v>3.01</v>
      </c>
      <c r="K362" s="28">
        <f>J362*E362*12</f>
        <v>14628.599999999999</v>
      </c>
      <c r="L362" s="25">
        <v>3.01</v>
      </c>
      <c r="M362" s="28">
        <f>L362*E362*12</f>
        <v>14628.599999999999</v>
      </c>
      <c r="N362" s="29">
        <f t="shared" si="10"/>
        <v>92307.1</v>
      </c>
    </row>
    <row r="363" spans="1:14" x14ac:dyDescent="0.25">
      <c r="A363" s="20">
        <v>353205</v>
      </c>
      <c r="B363" s="20" t="s">
        <v>376</v>
      </c>
      <c r="C363" s="21">
        <v>4071</v>
      </c>
      <c r="D363" s="22">
        <v>35</v>
      </c>
      <c r="E363" s="23">
        <v>171</v>
      </c>
      <c r="F363" s="24">
        <f t="shared" si="11"/>
        <v>5636.4199999999992</v>
      </c>
      <c r="G363" s="25">
        <v>4</v>
      </c>
      <c r="H363" s="26">
        <f>G363*C363</f>
        <v>16284</v>
      </c>
      <c r="I363" s="27">
        <f>IF(E363&lt;=999,39000,
IF(AND(E363&gt;=1000,E363&lt;=4999),60500,
IF(AND(E363&gt;=5000,E363&lt;=9999),82000,
IF(AND(E363&gt;=10000,E363&lt;=19999),142300,
IF(AND(E363&gt;=20000,E363&lt;=29999),164000,
IF(E363&gt;=30000,203000))))))</f>
        <v>39000</v>
      </c>
      <c r="J363" s="25">
        <v>3.01</v>
      </c>
      <c r="K363" s="28">
        <f>J363*E363*12</f>
        <v>6176.5199999999986</v>
      </c>
      <c r="L363" s="25">
        <v>3.01</v>
      </c>
      <c r="M363" s="28">
        <f>L363*E363*12</f>
        <v>6176.5199999999986</v>
      </c>
      <c r="N363" s="29">
        <f t="shared" si="10"/>
        <v>67637.039999999994</v>
      </c>
    </row>
    <row r="364" spans="1:14" x14ac:dyDescent="0.25">
      <c r="A364" s="20">
        <v>353210</v>
      </c>
      <c r="B364" s="20" t="s">
        <v>377</v>
      </c>
      <c r="C364" s="21">
        <v>3748</v>
      </c>
      <c r="D364" s="22">
        <v>40</v>
      </c>
      <c r="E364" s="23">
        <v>232</v>
      </c>
      <c r="F364" s="24">
        <f t="shared" si="11"/>
        <v>6052.1399999999994</v>
      </c>
      <c r="G364" s="25">
        <v>4.5</v>
      </c>
      <c r="H364" s="26">
        <f>G364*C364</f>
        <v>16866</v>
      </c>
      <c r="I364" s="27">
        <f>IF(E364&lt;=999,39000,
IF(AND(E364&gt;=1000,E364&lt;=4999),60500,
IF(AND(E364&gt;=5000,E364&lt;=9999),82000,
IF(AND(E364&gt;=10000,E364&lt;=19999),142300,
IF(AND(E364&gt;=20000,E364&lt;=29999),164000,
IF(E364&gt;=30000,203000))))))</f>
        <v>39000</v>
      </c>
      <c r="J364" s="25">
        <v>3.01</v>
      </c>
      <c r="K364" s="28">
        <f>J364*E364*12</f>
        <v>8379.84</v>
      </c>
      <c r="L364" s="25">
        <v>3.01</v>
      </c>
      <c r="M364" s="28">
        <f>L364*E364*12</f>
        <v>8379.84</v>
      </c>
      <c r="N364" s="29">
        <f t="shared" si="10"/>
        <v>72625.679999999993</v>
      </c>
    </row>
    <row r="365" spans="1:14" x14ac:dyDescent="0.25">
      <c r="A365" s="20">
        <v>353215</v>
      </c>
      <c r="B365" s="20" t="s">
        <v>378</v>
      </c>
      <c r="C365" s="21">
        <v>2697</v>
      </c>
      <c r="D365" s="22">
        <v>30</v>
      </c>
      <c r="E365" s="23">
        <v>96</v>
      </c>
      <c r="F365" s="24">
        <f t="shared" si="11"/>
        <v>4592.07</v>
      </c>
      <c r="G365" s="25">
        <v>3.4</v>
      </c>
      <c r="H365" s="26">
        <f>G365*C365</f>
        <v>9169.7999999999993</v>
      </c>
      <c r="I365" s="27">
        <f>IF(E365&lt;=999,39000,
IF(AND(E365&gt;=1000,E365&lt;=4999),60500,
IF(AND(E365&gt;=5000,E365&lt;=9999),82000,
IF(AND(E365&gt;=10000,E365&lt;=19999),142300,
IF(AND(E365&gt;=20000,E365&lt;=29999),164000,
IF(E365&gt;=30000,203000))))))</f>
        <v>39000</v>
      </c>
      <c r="J365" s="25">
        <v>3.01</v>
      </c>
      <c r="K365" s="28">
        <f>J365*E365*12</f>
        <v>3467.5199999999995</v>
      </c>
      <c r="L365" s="25">
        <v>3.01</v>
      </c>
      <c r="M365" s="28">
        <f>L365*E365*12</f>
        <v>3467.5199999999995</v>
      </c>
      <c r="N365" s="29">
        <f t="shared" si="10"/>
        <v>55104.84</v>
      </c>
    </row>
    <row r="366" spans="1:14" x14ac:dyDescent="0.25">
      <c r="A366" s="20">
        <v>353220</v>
      </c>
      <c r="B366" s="20" t="s">
        <v>379</v>
      </c>
      <c r="C366" s="21">
        <v>5956</v>
      </c>
      <c r="D366" s="22">
        <v>30</v>
      </c>
      <c r="E366" s="23">
        <v>194</v>
      </c>
      <c r="F366" s="24">
        <f t="shared" si="11"/>
        <v>6105.413333333333</v>
      </c>
      <c r="G366" s="25">
        <v>3.4</v>
      </c>
      <c r="H366" s="26">
        <f>G366*C366</f>
        <v>20250.399999999998</v>
      </c>
      <c r="I366" s="27">
        <f>IF(E366&lt;=999,39000,
IF(AND(E366&gt;=1000,E366&lt;=4999),60500,
IF(AND(E366&gt;=5000,E366&lt;=9999),82000,
IF(AND(E366&gt;=10000,E366&lt;=19999),142300,
IF(AND(E366&gt;=20000,E366&lt;=29999),164000,
IF(E366&gt;=30000,203000))))))</f>
        <v>39000</v>
      </c>
      <c r="J366" s="25">
        <v>3.01</v>
      </c>
      <c r="K366" s="28">
        <f>J366*E366*12</f>
        <v>7007.2799999999988</v>
      </c>
      <c r="L366" s="25">
        <v>3.01</v>
      </c>
      <c r="M366" s="28">
        <f>L366*E366*12</f>
        <v>7007.2799999999988</v>
      </c>
      <c r="N366" s="29">
        <f t="shared" si="10"/>
        <v>73264.959999999992</v>
      </c>
    </row>
    <row r="367" spans="1:14" x14ac:dyDescent="0.25">
      <c r="A367" s="20">
        <v>353230</v>
      </c>
      <c r="B367" s="20" t="s">
        <v>380</v>
      </c>
      <c r="C367" s="21">
        <v>7155</v>
      </c>
      <c r="D367" s="22">
        <v>30</v>
      </c>
      <c r="E367" s="23">
        <v>61</v>
      </c>
      <c r="F367" s="24">
        <f t="shared" si="11"/>
        <v>5644.47</v>
      </c>
      <c r="G367" s="25">
        <v>3.4</v>
      </c>
      <c r="H367" s="26">
        <f>G367*C367</f>
        <v>24327</v>
      </c>
      <c r="I367" s="27">
        <f>IF(E367&lt;=999,39000,
IF(AND(E367&gt;=1000,E367&lt;=4999),60500,
IF(AND(E367&gt;=5000,E367&lt;=9999),82000,
IF(AND(E367&gt;=10000,E367&lt;=19999),142300,
IF(AND(E367&gt;=20000,E367&lt;=29999),164000,
IF(E367&gt;=30000,203000))))))</f>
        <v>39000</v>
      </c>
      <c r="J367" s="25">
        <v>3.01</v>
      </c>
      <c r="K367" s="28">
        <f>J367*E367*12</f>
        <v>2203.3199999999997</v>
      </c>
      <c r="L367" s="25">
        <v>3.01</v>
      </c>
      <c r="M367" s="28">
        <f>L367*E367*12</f>
        <v>2203.3199999999997</v>
      </c>
      <c r="N367" s="29">
        <f t="shared" si="10"/>
        <v>67733.64</v>
      </c>
    </row>
    <row r="368" spans="1:14" x14ac:dyDescent="0.25">
      <c r="A368" s="20">
        <v>353240</v>
      </c>
      <c r="B368" s="20" t="s">
        <v>381</v>
      </c>
      <c r="C368" s="21">
        <v>18675</v>
      </c>
      <c r="D368" s="22">
        <v>30</v>
      </c>
      <c r="E368" s="23">
        <v>276</v>
      </c>
      <c r="F368" s="24">
        <f t="shared" si="11"/>
        <v>10202.769999999999</v>
      </c>
      <c r="G368" s="25">
        <v>3.4</v>
      </c>
      <c r="H368" s="26">
        <f>G368*C368</f>
        <v>63495</v>
      </c>
      <c r="I368" s="27">
        <f>IF(E368&lt;=999,39000,
IF(AND(E368&gt;=1000,E368&lt;=4999),60500,
IF(AND(E368&gt;=5000,E368&lt;=9999),82000,
IF(AND(E368&gt;=10000,E368&lt;=19999),142300,
IF(AND(E368&gt;=20000,E368&lt;=29999),164000,
IF(E368&gt;=30000,203000))))))</f>
        <v>39000</v>
      </c>
      <c r="J368" s="25">
        <v>3.01</v>
      </c>
      <c r="K368" s="28">
        <f>J368*E368*12</f>
        <v>9969.119999999999</v>
      </c>
      <c r="L368" s="25">
        <v>3.01</v>
      </c>
      <c r="M368" s="28">
        <f>L368*E368*12</f>
        <v>9969.119999999999</v>
      </c>
      <c r="N368" s="29">
        <f t="shared" si="10"/>
        <v>122433.23999999999</v>
      </c>
    </row>
    <row r="369" spans="1:15" x14ac:dyDescent="0.25">
      <c r="A369" s="20">
        <v>353250</v>
      </c>
      <c r="B369" s="20" t="s">
        <v>382</v>
      </c>
      <c r="C369" s="21">
        <v>9953</v>
      </c>
      <c r="D369" s="22">
        <v>30</v>
      </c>
      <c r="E369" s="23">
        <v>612</v>
      </c>
      <c r="F369" s="24">
        <f t="shared" si="11"/>
        <v>9754.2566666666662</v>
      </c>
      <c r="G369" s="25">
        <v>3.4</v>
      </c>
      <c r="H369" s="26">
        <f>G369*C369</f>
        <v>33840.199999999997</v>
      </c>
      <c r="I369" s="27">
        <f>IF(E369&lt;=999,39000,
IF(AND(E369&gt;=1000,E369&lt;=4999),60500,
IF(AND(E369&gt;=5000,E369&lt;=9999),82000,
IF(AND(E369&gt;=10000,E369&lt;=19999),142300,
IF(AND(E369&gt;=20000,E369&lt;=29999),164000,
IF(E369&gt;=30000,203000))))))</f>
        <v>39000</v>
      </c>
      <c r="J369" s="25">
        <v>3.01</v>
      </c>
      <c r="K369" s="28">
        <f>J369*E369*12</f>
        <v>22105.439999999999</v>
      </c>
      <c r="L369" s="25">
        <v>3.01</v>
      </c>
      <c r="M369" s="28">
        <f>L369*E369*12</f>
        <v>22105.439999999999</v>
      </c>
      <c r="N369" s="29">
        <f t="shared" si="10"/>
        <v>117051.08</v>
      </c>
    </row>
    <row r="370" spans="1:15" x14ac:dyDescent="0.25">
      <c r="A370" s="20">
        <v>353260</v>
      </c>
      <c r="B370" s="20" t="s">
        <v>383</v>
      </c>
      <c r="C370" s="21">
        <v>9915</v>
      </c>
      <c r="D370" s="22">
        <v>25</v>
      </c>
      <c r="E370" s="23">
        <v>592</v>
      </c>
      <c r="F370" s="24">
        <f t="shared" si="11"/>
        <v>9209.9649999999983</v>
      </c>
      <c r="G370" s="25">
        <v>2.9</v>
      </c>
      <c r="H370" s="26">
        <f>G370*C370</f>
        <v>28753.5</v>
      </c>
      <c r="I370" s="27">
        <f>IF(E370&lt;=999,39000,
IF(AND(E370&gt;=1000,E370&lt;=4999),60500,
IF(AND(E370&gt;=5000,E370&lt;=9999),82000,
IF(AND(E370&gt;=10000,E370&lt;=19999),142300,
IF(AND(E370&gt;=20000,E370&lt;=29999),164000,
IF(E370&gt;=30000,203000))))))</f>
        <v>39000</v>
      </c>
      <c r="J370" s="25">
        <v>3.01</v>
      </c>
      <c r="K370" s="28">
        <f>J370*E370*12</f>
        <v>21383.039999999997</v>
      </c>
      <c r="L370" s="25">
        <v>3.01</v>
      </c>
      <c r="M370" s="28">
        <f>L370*E370*12</f>
        <v>21383.039999999997</v>
      </c>
      <c r="N370" s="29">
        <f t="shared" si="10"/>
        <v>110519.57999999999</v>
      </c>
    </row>
    <row r="371" spans="1:15" x14ac:dyDescent="0.25">
      <c r="A371" s="20">
        <v>353270</v>
      </c>
      <c r="B371" s="20" t="s">
        <v>384</v>
      </c>
      <c r="C371" s="21">
        <v>4876</v>
      </c>
      <c r="D371" s="22">
        <v>30</v>
      </c>
      <c r="E371" s="23">
        <v>287</v>
      </c>
      <c r="F371" s="24">
        <f t="shared" si="11"/>
        <v>6359.2733333333335</v>
      </c>
      <c r="G371" s="25">
        <v>3.4</v>
      </c>
      <c r="H371" s="26">
        <f>G371*C371</f>
        <v>16578.399999999998</v>
      </c>
      <c r="I371" s="27">
        <f>IF(E371&lt;=999,39000,
IF(AND(E371&gt;=1000,E371&lt;=4999),60500,
IF(AND(E371&gt;=5000,E371&lt;=9999),82000,
IF(AND(E371&gt;=10000,E371&lt;=19999),142300,
IF(AND(E371&gt;=20000,E371&lt;=29999),164000,
IF(E371&gt;=30000,203000))))))</f>
        <v>39000</v>
      </c>
      <c r="J371" s="25">
        <v>3.01</v>
      </c>
      <c r="K371" s="28">
        <f>J371*E371*12</f>
        <v>10366.439999999999</v>
      </c>
      <c r="L371" s="25">
        <v>3.01</v>
      </c>
      <c r="M371" s="28">
        <f>L371*E371*12</f>
        <v>10366.439999999999</v>
      </c>
      <c r="N371" s="29">
        <f t="shared" si="10"/>
        <v>76311.28</v>
      </c>
    </row>
    <row r="372" spans="1:15" x14ac:dyDescent="0.25">
      <c r="A372" s="20">
        <v>353280</v>
      </c>
      <c r="B372" s="20" t="s">
        <v>385</v>
      </c>
      <c r="C372" s="21">
        <v>6885</v>
      </c>
      <c r="D372" s="22">
        <v>30</v>
      </c>
      <c r="E372" s="23">
        <v>454</v>
      </c>
      <c r="F372" s="24">
        <f t="shared" si="11"/>
        <v>7933.829999999999</v>
      </c>
      <c r="G372" s="25">
        <v>3.4</v>
      </c>
      <c r="H372" s="26">
        <f>G372*C372</f>
        <v>23409</v>
      </c>
      <c r="I372" s="27">
        <f>IF(E372&lt;=999,39000,
IF(AND(E372&gt;=1000,E372&lt;=4999),60500,
IF(AND(E372&gt;=5000,E372&lt;=9999),82000,
IF(AND(E372&gt;=10000,E372&lt;=19999),142300,
IF(AND(E372&gt;=20000,E372&lt;=29999),164000,
IF(E372&gt;=30000,203000))))))</f>
        <v>39000</v>
      </c>
      <c r="J372" s="25">
        <v>3.01</v>
      </c>
      <c r="K372" s="28">
        <f>J372*E372*12</f>
        <v>16398.48</v>
      </c>
      <c r="L372" s="25">
        <v>3.01</v>
      </c>
      <c r="M372" s="28">
        <f>L372*E372*12</f>
        <v>16398.48</v>
      </c>
      <c r="N372" s="29">
        <f t="shared" si="10"/>
        <v>95205.959999999992</v>
      </c>
    </row>
    <row r="373" spans="1:15" x14ac:dyDescent="0.25">
      <c r="A373" s="20">
        <v>353282</v>
      </c>
      <c r="B373" s="20" t="s">
        <v>386</v>
      </c>
      <c r="C373" s="21">
        <v>8630</v>
      </c>
      <c r="D373" s="22">
        <v>40</v>
      </c>
      <c r="E373" s="23">
        <v>472</v>
      </c>
      <c r="F373" s="24">
        <f t="shared" si="11"/>
        <v>9327.69</v>
      </c>
      <c r="G373" s="25">
        <v>4.5</v>
      </c>
      <c r="H373" s="26">
        <f>G373*C373</f>
        <v>38835</v>
      </c>
      <c r="I373" s="27">
        <f>IF(E373&lt;=999,39000,
IF(AND(E373&gt;=1000,E373&lt;=4999),60500,
IF(AND(E373&gt;=5000,E373&lt;=9999),82000,
IF(AND(E373&gt;=10000,E373&lt;=19999),142300,
IF(AND(E373&gt;=20000,E373&lt;=29999),164000,
IF(E373&gt;=30000,203000))))))</f>
        <v>39000</v>
      </c>
      <c r="J373" s="25">
        <v>3.01</v>
      </c>
      <c r="K373" s="28">
        <f>J373*E373*12</f>
        <v>17048.64</v>
      </c>
      <c r="L373" s="25">
        <v>3.01</v>
      </c>
      <c r="M373" s="28">
        <f>L373*E373*12</f>
        <v>17048.64</v>
      </c>
      <c r="N373" s="29">
        <f t="shared" si="10"/>
        <v>111932.28</v>
      </c>
      <c r="O373" s="31"/>
    </row>
    <row r="374" spans="1:15" x14ac:dyDescent="0.25">
      <c r="A374" s="20">
        <v>353284</v>
      </c>
      <c r="B374" s="20" t="s">
        <v>387</v>
      </c>
      <c r="C374" s="21">
        <v>2055</v>
      </c>
      <c r="D374" s="22">
        <v>35</v>
      </c>
      <c r="E374" s="23">
        <v>165</v>
      </c>
      <c r="F374" s="24">
        <f t="shared" si="11"/>
        <v>4928.3</v>
      </c>
      <c r="G374" s="25">
        <v>4</v>
      </c>
      <c r="H374" s="26">
        <f>G374*C374</f>
        <v>8220</v>
      </c>
      <c r="I374" s="27">
        <f>IF(E374&lt;=999,39000,
IF(AND(E374&gt;=1000,E374&lt;=4999),60500,
IF(AND(E374&gt;=5000,E374&lt;=9999),82000,
IF(AND(E374&gt;=10000,E374&lt;=19999),142300,
IF(AND(E374&gt;=20000,E374&lt;=29999),164000,
IF(E374&gt;=30000,203000))))))</f>
        <v>39000</v>
      </c>
      <c r="J374" s="25">
        <v>3.01</v>
      </c>
      <c r="K374" s="28">
        <f>J374*E374*12</f>
        <v>5959.7999999999993</v>
      </c>
      <c r="L374" s="25">
        <v>3.01</v>
      </c>
      <c r="M374" s="28">
        <f>L374*E374*12</f>
        <v>5959.7999999999993</v>
      </c>
      <c r="N374" s="29">
        <f t="shared" si="10"/>
        <v>59139.600000000006</v>
      </c>
    </row>
    <row r="375" spans="1:15" x14ac:dyDescent="0.25">
      <c r="A375" s="20">
        <v>353286</v>
      </c>
      <c r="B375" s="20" t="s">
        <v>388</v>
      </c>
      <c r="C375" s="21">
        <v>1072</v>
      </c>
      <c r="D375" s="22">
        <v>30</v>
      </c>
      <c r="E375" s="23">
        <v>79</v>
      </c>
      <c r="F375" s="24">
        <f t="shared" si="11"/>
        <v>4029.3133333333335</v>
      </c>
      <c r="G375" s="25">
        <v>3.4</v>
      </c>
      <c r="H375" s="26">
        <f>G375*C375</f>
        <v>3644.7999999999997</v>
      </c>
      <c r="I375" s="27">
        <f>IF(E375&lt;=999,39000,
IF(AND(E375&gt;=1000,E375&lt;=4999),60500,
IF(AND(E375&gt;=5000,E375&lt;=9999),82000,
IF(AND(E375&gt;=10000,E375&lt;=19999),142300,
IF(AND(E375&gt;=20000,E375&lt;=29999),164000,
IF(E375&gt;=30000,203000))))))</f>
        <v>39000</v>
      </c>
      <c r="J375" s="25">
        <v>3.01</v>
      </c>
      <c r="K375" s="28">
        <f>J375*E375*12</f>
        <v>2853.48</v>
      </c>
      <c r="L375" s="25">
        <v>3.01</v>
      </c>
      <c r="M375" s="28">
        <f>L375*E375*12</f>
        <v>2853.48</v>
      </c>
      <c r="N375" s="29">
        <f t="shared" si="10"/>
        <v>48351.76</v>
      </c>
    </row>
    <row r="376" spans="1:15" x14ac:dyDescent="0.25">
      <c r="A376" s="20">
        <v>353290</v>
      </c>
      <c r="B376" s="20" t="s">
        <v>389</v>
      </c>
      <c r="C376" s="21">
        <v>9459</v>
      </c>
      <c r="D376" s="22">
        <v>15</v>
      </c>
      <c r="E376" s="23">
        <v>638</v>
      </c>
      <c r="F376" s="24">
        <f t="shared" si="11"/>
        <v>8430.7849999999999</v>
      </c>
      <c r="G376" s="25">
        <v>1.7</v>
      </c>
      <c r="H376" s="26">
        <f>G376*C376</f>
        <v>16080.3</v>
      </c>
      <c r="I376" s="27">
        <f>IF(E376&lt;=999,39000,
IF(AND(E376&gt;=1000,E376&lt;=4999),60500,
IF(AND(E376&gt;=5000,E376&lt;=9999),82000,
IF(AND(E376&gt;=10000,E376&lt;=19999),142300,
IF(AND(E376&gt;=20000,E376&lt;=29999),164000,
IF(E376&gt;=30000,203000))))))</f>
        <v>39000</v>
      </c>
      <c r="J376" s="25">
        <v>3.01</v>
      </c>
      <c r="K376" s="28">
        <f>J376*E376*12</f>
        <v>23044.559999999998</v>
      </c>
      <c r="L376" s="25">
        <v>3.01</v>
      </c>
      <c r="M376" s="28">
        <f>L376*E376*12</f>
        <v>23044.559999999998</v>
      </c>
      <c r="N376" s="29">
        <f t="shared" si="10"/>
        <v>101169.42</v>
      </c>
    </row>
    <row r="377" spans="1:15" x14ac:dyDescent="0.25">
      <c r="A377" s="20">
        <v>353300</v>
      </c>
      <c r="B377" s="20" t="s">
        <v>390</v>
      </c>
      <c r="C377" s="21">
        <v>19733</v>
      </c>
      <c r="D377" s="22">
        <v>30</v>
      </c>
      <c r="E377" s="23">
        <v>1055</v>
      </c>
      <c r="F377" s="24">
        <f t="shared" si="11"/>
        <v>16983.783333333333</v>
      </c>
      <c r="G377" s="25">
        <v>3.4</v>
      </c>
      <c r="H377" s="26">
        <f>G377*C377</f>
        <v>67092.2</v>
      </c>
      <c r="I377" s="27">
        <f>IF(E377&lt;=999,39000,
IF(AND(E377&gt;=1000,E377&lt;=4999),60500,
IF(AND(E377&gt;=5000,E377&lt;=9999),82000,
IF(AND(E377&gt;=10000,E377&lt;=19999),142300,
IF(AND(E377&gt;=20000,E377&lt;=29999),164000,
IF(E377&gt;=30000,203000))))))</f>
        <v>60500</v>
      </c>
      <c r="J377" s="25">
        <v>3.01</v>
      </c>
      <c r="K377" s="28">
        <f>J377*E377*12</f>
        <v>38106.6</v>
      </c>
      <c r="L377" s="25">
        <v>3.01</v>
      </c>
      <c r="M377" s="28">
        <f>L377*E377*12</f>
        <v>38106.6</v>
      </c>
      <c r="N377" s="29">
        <f t="shared" si="10"/>
        <v>203805.4</v>
      </c>
    </row>
    <row r="378" spans="1:15" x14ac:dyDescent="0.25">
      <c r="A378" s="20">
        <v>353310</v>
      </c>
      <c r="B378" s="20" t="s">
        <v>391</v>
      </c>
      <c r="C378" s="21">
        <v>2188</v>
      </c>
      <c r="D378" s="22">
        <v>40</v>
      </c>
      <c r="E378" s="23">
        <v>212</v>
      </c>
      <c r="F378" s="24">
        <f t="shared" si="11"/>
        <v>5346.7400000000007</v>
      </c>
      <c r="G378" s="25">
        <v>4.5</v>
      </c>
      <c r="H378" s="26">
        <f>G378*C378</f>
        <v>9846</v>
      </c>
      <c r="I378" s="27">
        <f>IF(E378&lt;=999,39000,
IF(AND(E378&gt;=1000,E378&lt;=4999),60500,
IF(AND(E378&gt;=5000,E378&lt;=9999),82000,
IF(AND(E378&gt;=10000,E378&lt;=19999),142300,
IF(AND(E378&gt;=20000,E378&lt;=29999),164000,
IF(E378&gt;=30000,203000))))))</f>
        <v>39000</v>
      </c>
      <c r="J378" s="25">
        <v>3.01</v>
      </c>
      <c r="K378" s="28">
        <f>J378*E378*12</f>
        <v>7657.4400000000005</v>
      </c>
      <c r="L378" s="25">
        <v>3.01</v>
      </c>
      <c r="M378" s="28">
        <f>L378*E378*12</f>
        <v>7657.4400000000005</v>
      </c>
      <c r="N378" s="29">
        <f t="shared" si="10"/>
        <v>64160.880000000005</v>
      </c>
    </row>
    <row r="379" spans="1:15" x14ac:dyDescent="0.25">
      <c r="A379" s="20">
        <v>353320</v>
      </c>
      <c r="B379" s="20" t="s">
        <v>392</v>
      </c>
      <c r="C379" s="21">
        <v>4847</v>
      </c>
      <c r="D379" s="22">
        <v>30</v>
      </c>
      <c r="E379" s="23">
        <v>166</v>
      </c>
      <c r="F379" s="24">
        <f t="shared" si="11"/>
        <v>5622.6366666666663</v>
      </c>
      <c r="G379" s="25">
        <v>3.4</v>
      </c>
      <c r="H379" s="26">
        <f>G379*C379</f>
        <v>16479.8</v>
      </c>
      <c r="I379" s="27">
        <f>IF(E379&lt;=999,39000,
IF(AND(E379&gt;=1000,E379&lt;=4999),60500,
IF(AND(E379&gt;=5000,E379&lt;=9999),82000,
IF(AND(E379&gt;=10000,E379&lt;=19999),142300,
IF(AND(E379&gt;=20000,E379&lt;=29999),164000,
IF(E379&gt;=30000,203000))))))</f>
        <v>39000</v>
      </c>
      <c r="J379" s="25">
        <v>3.01</v>
      </c>
      <c r="K379" s="28">
        <f>J379*E379*12</f>
        <v>5995.92</v>
      </c>
      <c r="L379" s="25">
        <v>3.01</v>
      </c>
      <c r="M379" s="28">
        <f>L379*E379*12</f>
        <v>5995.92</v>
      </c>
      <c r="N379" s="29">
        <f t="shared" si="10"/>
        <v>67471.64</v>
      </c>
    </row>
    <row r="380" spans="1:15" x14ac:dyDescent="0.25">
      <c r="A380" s="20">
        <v>353330</v>
      </c>
      <c r="B380" s="20" t="s">
        <v>393</v>
      </c>
      <c r="C380" s="21">
        <v>2817</v>
      </c>
      <c r="D380" s="22">
        <v>30</v>
      </c>
      <c r="E380" s="23">
        <v>153</v>
      </c>
      <c r="F380" s="24">
        <f t="shared" si="11"/>
        <v>4969.21</v>
      </c>
      <c r="G380" s="25">
        <v>3.4</v>
      </c>
      <c r="H380" s="26">
        <f>G380*C380</f>
        <v>9577.7999999999993</v>
      </c>
      <c r="I380" s="27">
        <f>IF(E380&lt;=999,39000,
IF(AND(E380&gt;=1000,E380&lt;=4999),60500,
IF(AND(E380&gt;=5000,E380&lt;=9999),82000,
IF(AND(E380&gt;=10000,E380&lt;=19999),142300,
IF(AND(E380&gt;=20000,E380&lt;=29999),164000,
IF(E380&gt;=30000,203000))))))</f>
        <v>39000</v>
      </c>
      <c r="J380" s="25">
        <v>3.01</v>
      </c>
      <c r="K380" s="28">
        <f>J380*E380*12</f>
        <v>5526.36</v>
      </c>
      <c r="L380" s="25">
        <v>3.01</v>
      </c>
      <c r="M380" s="28">
        <f>L380*E380*12</f>
        <v>5526.36</v>
      </c>
      <c r="N380" s="29">
        <f t="shared" si="10"/>
        <v>59630.520000000004</v>
      </c>
    </row>
    <row r="381" spans="1:15" x14ac:dyDescent="0.25">
      <c r="A381" s="20">
        <v>353340</v>
      </c>
      <c r="B381" s="20" t="s">
        <v>394</v>
      </c>
      <c r="C381" s="21">
        <v>64596</v>
      </c>
      <c r="D381" s="22">
        <v>15</v>
      </c>
      <c r="E381" s="23">
        <v>1242</v>
      </c>
      <c r="F381" s="24">
        <f t="shared" si="11"/>
        <v>21669.606666666663</v>
      </c>
      <c r="G381" s="25">
        <v>1.7</v>
      </c>
      <c r="H381" s="26">
        <f>G381*C381</f>
        <v>109813.2</v>
      </c>
      <c r="I381" s="27">
        <f>IF(E381&lt;=999,39000,
IF(AND(E381&gt;=1000,E381&lt;=4999),60500,
IF(AND(E381&gt;=5000,E381&lt;=9999),82000,
IF(AND(E381&gt;=10000,E381&lt;=19999),142300,
IF(AND(E381&gt;=20000,E381&lt;=29999),164000,
IF(E381&gt;=30000,203000))))))</f>
        <v>60500</v>
      </c>
      <c r="J381" s="25">
        <v>3.01</v>
      </c>
      <c r="K381" s="28">
        <f>J381*E381*12</f>
        <v>44861.039999999994</v>
      </c>
      <c r="L381" s="25">
        <v>3.01</v>
      </c>
      <c r="M381" s="28">
        <f>L381*E381*12</f>
        <v>44861.039999999994</v>
      </c>
      <c r="N381" s="29">
        <f t="shared" si="10"/>
        <v>260035.27999999997</v>
      </c>
    </row>
    <row r="382" spans="1:15" x14ac:dyDescent="0.25">
      <c r="A382" s="20">
        <v>353325</v>
      </c>
      <c r="B382" s="20" t="s">
        <v>395</v>
      </c>
      <c r="C382" s="21">
        <v>4463</v>
      </c>
      <c r="D382" s="22">
        <v>40</v>
      </c>
      <c r="E382" s="23">
        <v>186</v>
      </c>
      <c r="F382" s="24">
        <f t="shared" si="11"/>
        <v>6043.3450000000012</v>
      </c>
      <c r="G382" s="25">
        <v>4.5</v>
      </c>
      <c r="H382" s="26">
        <f>G382*C382</f>
        <v>20083.5</v>
      </c>
      <c r="I382" s="27">
        <f>IF(E382&lt;=999,39000,
IF(AND(E382&gt;=1000,E382&lt;=4999),60500,
IF(AND(E382&gt;=5000,E382&lt;=9999),82000,
IF(AND(E382&gt;=10000,E382&lt;=19999),142300,
IF(AND(E382&gt;=20000,E382&lt;=29999),164000,
IF(E382&gt;=30000,203000))))))</f>
        <v>39000</v>
      </c>
      <c r="J382" s="25">
        <v>3.01</v>
      </c>
      <c r="K382" s="28">
        <f>J382*E382*12</f>
        <v>6718.32</v>
      </c>
      <c r="L382" s="25">
        <v>3.01</v>
      </c>
      <c r="M382" s="28">
        <f>L382*E382*12</f>
        <v>6718.32</v>
      </c>
      <c r="N382" s="29">
        <f t="shared" si="10"/>
        <v>72520.140000000014</v>
      </c>
    </row>
    <row r="383" spans="1:15" x14ac:dyDescent="0.25">
      <c r="A383" s="20">
        <v>353350</v>
      </c>
      <c r="B383" s="20" t="s">
        <v>396</v>
      </c>
      <c r="C383" s="21">
        <v>39494</v>
      </c>
      <c r="D383" s="22">
        <v>15</v>
      </c>
      <c r="E383" s="23">
        <v>1587</v>
      </c>
      <c r="F383" s="24">
        <f t="shared" si="11"/>
        <v>20190.39</v>
      </c>
      <c r="G383" s="25">
        <v>1.7</v>
      </c>
      <c r="H383" s="26">
        <f>G383*C383</f>
        <v>67139.8</v>
      </c>
      <c r="I383" s="27">
        <f>IF(E383&lt;=999,39000,
IF(AND(E383&gt;=1000,E383&lt;=4999),60500,
IF(AND(E383&gt;=5000,E383&lt;=9999),82000,
IF(AND(E383&gt;=10000,E383&lt;=19999),142300,
IF(AND(E383&gt;=20000,E383&lt;=29999),164000,
IF(E383&gt;=30000,203000))))))</f>
        <v>60500</v>
      </c>
      <c r="J383" s="25">
        <v>3.01</v>
      </c>
      <c r="K383" s="28">
        <f>J383*E383*12</f>
        <v>57322.44</v>
      </c>
      <c r="L383" s="25">
        <v>3.01</v>
      </c>
      <c r="M383" s="28">
        <f>L383*E383*12</f>
        <v>57322.44</v>
      </c>
      <c r="N383" s="29">
        <f t="shared" si="10"/>
        <v>242284.68</v>
      </c>
    </row>
    <row r="384" spans="1:15" x14ac:dyDescent="0.25">
      <c r="A384" s="20">
        <v>353360</v>
      </c>
      <c r="B384" s="20" t="s">
        <v>397</v>
      </c>
      <c r="C384" s="21">
        <v>7570</v>
      </c>
      <c r="D384" s="22">
        <v>30</v>
      </c>
      <c r="E384" s="23">
        <v>251</v>
      </c>
      <c r="F384" s="24">
        <f t="shared" si="11"/>
        <v>6905.8533333333326</v>
      </c>
      <c r="G384" s="25">
        <v>3.4</v>
      </c>
      <c r="H384" s="26">
        <f>G384*C384</f>
        <v>25738</v>
      </c>
      <c r="I384" s="27">
        <f>IF(E384&lt;=999,39000,
IF(AND(E384&gt;=1000,E384&lt;=4999),60500,
IF(AND(E384&gt;=5000,E384&lt;=9999),82000,
IF(AND(E384&gt;=10000,E384&lt;=19999),142300,
IF(AND(E384&gt;=20000,E384&lt;=29999),164000,
IF(E384&gt;=30000,203000))))))</f>
        <v>39000</v>
      </c>
      <c r="J384" s="25">
        <v>3.01</v>
      </c>
      <c r="K384" s="28">
        <f>J384*E384*12</f>
        <v>9066.119999999999</v>
      </c>
      <c r="L384" s="25">
        <v>3.01</v>
      </c>
      <c r="M384" s="28">
        <f>L384*E384*12</f>
        <v>9066.119999999999</v>
      </c>
      <c r="N384" s="29">
        <f t="shared" si="10"/>
        <v>82870.239999999991</v>
      </c>
    </row>
    <row r="385" spans="1:14" x14ac:dyDescent="0.25">
      <c r="A385" s="20">
        <v>353370</v>
      </c>
      <c r="B385" s="20" t="s">
        <v>398</v>
      </c>
      <c r="C385" s="21">
        <v>4418</v>
      </c>
      <c r="D385" s="22">
        <v>30</v>
      </c>
      <c r="E385" s="23">
        <v>219</v>
      </c>
      <c r="F385" s="24">
        <f t="shared" si="11"/>
        <v>5820.1466666666665</v>
      </c>
      <c r="G385" s="25">
        <v>3.4</v>
      </c>
      <c r="H385" s="26">
        <f>G385*C385</f>
        <v>15021.199999999999</v>
      </c>
      <c r="I385" s="27">
        <f>IF(E385&lt;=999,39000,
IF(AND(E385&gt;=1000,E385&lt;=4999),60500,
IF(AND(E385&gt;=5000,E385&lt;=9999),82000,
IF(AND(E385&gt;=10000,E385&lt;=19999),142300,
IF(AND(E385&gt;=20000,E385&lt;=29999),164000,
IF(E385&gt;=30000,203000))))))</f>
        <v>39000</v>
      </c>
      <c r="J385" s="25">
        <v>3.01</v>
      </c>
      <c r="K385" s="28">
        <f>J385*E385*12</f>
        <v>7910.2799999999988</v>
      </c>
      <c r="L385" s="25">
        <v>3.01</v>
      </c>
      <c r="M385" s="28">
        <f>L385*E385*12</f>
        <v>7910.2799999999988</v>
      </c>
      <c r="N385" s="29">
        <f t="shared" si="10"/>
        <v>69841.759999999995</v>
      </c>
    </row>
    <row r="386" spans="1:14" x14ac:dyDescent="0.25">
      <c r="A386" s="20">
        <v>353380</v>
      </c>
      <c r="B386" s="20" t="s">
        <v>399</v>
      </c>
      <c r="C386" s="21">
        <v>2535</v>
      </c>
      <c r="D386" s="22">
        <v>30</v>
      </c>
      <c r="E386" s="23">
        <v>124</v>
      </c>
      <c r="F386" s="24">
        <f t="shared" si="11"/>
        <v>4714.7299999999996</v>
      </c>
      <c r="G386" s="25">
        <v>3.4</v>
      </c>
      <c r="H386" s="26">
        <f>G386*C386</f>
        <v>8619</v>
      </c>
      <c r="I386" s="27">
        <f>IF(E386&lt;=999,39000,
IF(AND(E386&gt;=1000,E386&lt;=4999),60500,
IF(AND(E386&gt;=5000,E386&lt;=9999),82000,
IF(AND(E386&gt;=10000,E386&lt;=19999),142300,
IF(AND(E386&gt;=20000,E386&lt;=29999),164000,
IF(E386&gt;=30000,203000))))))</f>
        <v>39000</v>
      </c>
      <c r="J386" s="25">
        <v>3.01</v>
      </c>
      <c r="K386" s="28">
        <f>J386*E386*12</f>
        <v>4478.8799999999992</v>
      </c>
      <c r="L386" s="25">
        <v>3.01</v>
      </c>
      <c r="M386" s="28">
        <f>L386*E386*12</f>
        <v>4478.8799999999992</v>
      </c>
      <c r="N386" s="29">
        <f t="shared" si="10"/>
        <v>56576.759999999995</v>
      </c>
    </row>
    <row r="387" spans="1:14" x14ac:dyDescent="0.25">
      <c r="A387" s="20">
        <v>353390</v>
      </c>
      <c r="B387" s="20" t="s">
        <v>400</v>
      </c>
      <c r="C387" s="21">
        <v>56874</v>
      </c>
      <c r="D387" s="22">
        <v>15</v>
      </c>
      <c r="E387" s="23">
        <v>2033</v>
      </c>
      <c r="F387" s="24">
        <f t="shared" si="11"/>
        <v>25337.476666666666</v>
      </c>
      <c r="G387" s="25">
        <v>1.7</v>
      </c>
      <c r="H387" s="26">
        <f>G387*C387</f>
        <v>96685.8</v>
      </c>
      <c r="I387" s="27">
        <f>IF(E387&lt;=999,39000,
IF(AND(E387&gt;=1000,E387&lt;=4999),60500,
IF(AND(E387&gt;=5000,E387&lt;=9999),82000,
IF(AND(E387&gt;=10000,E387&lt;=19999),142300,
IF(AND(E387&gt;=20000,E387&lt;=29999),164000,
IF(E387&gt;=30000,203000))))))</f>
        <v>60500</v>
      </c>
      <c r="J387" s="25">
        <v>3.01</v>
      </c>
      <c r="K387" s="28">
        <f>J387*E387*12</f>
        <v>73431.959999999992</v>
      </c>
      <c r="L387" s="25">
        <v>3.01</v>
      </c>
      <c r="M387" s="28">
        <f>L387*E387*12</f>
        <v>73431.959999999992</v>
      </c>
      <c r="N387" s="29">
        <f t="shared" ref="N387:N450" si="12">K387+H387+I387+M387</f>
        <v>304049.71999999997</v>
      </c>
    </row>
    <row r="388" spans="1:14" x14ac:dyDescent="0.25">
      <c r="A388" s="20">
        <v>353400</v>
      </c>
      <c r="B388" s="20" t="s">
        <v>401</v>
      </c>
      <c r="C388" s="21">
        <v>4942</v>
      </c>
      <c r="D388" s="22">
        <v>30</v>
      </c>
      <c r="E388" s="23">
        <v>392</v>
      </c>
      <c r="F388" s="24">
        <f t="shared" ref="F388:F451" si="13">N388/12</f>
        <v>7010.0733333333328</v>
      </c>
      <c r="G388" s="25">
        <v>3.4</v>
      </c>
      <c r="H388" s="26">
        <f>G388*C388</f>
        <v>16802.8</v>
      </c>
      <c r="I388" s="27">
        <f>IF(E388&lt;=999,39000,
IF(AND(E388&gt;=1000,E388&lt;=4999),60500,
IF(AND(E388&gt;=5000,E388&lt;=9999),82000,
IF(AND(E388&gt;=10000,E388&lt;=19999),142300,
IF(AND(E388&gt;=20000,E388&lt;=29999),164000,
IF(E388&gt;=30000,203000))))))</f>
        <v>39000</v>
      </c>
      <c r="J388" s="25">
        <v>3.01</v>
      </c>
      <c r="K388" s="28">
        <f>J388*E388*12</f>
        <v>14159.039999999997</v>
      </c>
      <c r="L388" s="25">
        <v>3.01</v>
      </c>
      <c r="M388" s="28">
        <f>L388*E388*12</f>
        <v>14159.039999999997</v>
      </c>
      <c r="N388" s="29">
        <f t="shared" si="12"/>
        <v>84120.87999999999</v>
      </c>
    </row>
    <row r="389" spans="1:14" x14ac:dyDescent="0.25">
      <c r="A389" s="20">
        <v>353410</v>
      </c>
      <c r="B389" s="20" t="s">
        <v>402</v>
      </c>
      <c r="C389" s="21">
        <v>6180</v>
      </c>
      <c r="D389" s="22">
        <v>35</v>
      </c>
      <c r="E389" s="23">
        <v>253</v>
      </c>
      <c r="F389" s="24">
        <f t="shared" si="13"/>
        <v>6833.06</v>
      </c>
      <c r="G389" s="25">
        <v>4</v>
      </c>
      <c r="H389" s="26">
        <f>G389*C389</f>
        <v>24720</v>
      </c>
      <c r="I389" s="27">
        <f>IF(E389&lt;=999,39000,
IF(AND(E389&gt;=1000,E389&lt;=4999),60500,
IF(AND(E389&gt;=5000,E389&lt;=9999),82000,
IF(AND(E389&gt;=10000,E389&lt;=19999),142300,
IF(AND(E389&gt;=20000,E389&lt;=29999),164000,
IF(E389&gt;=30000,203000))))))</f>
        <v>39000</v>
      </c>
      <c r="J389" s="25">
        <v>3.01</v>
      </c>
      <c r="K389" s="28">
        <f>J389*E389*12</f>
        <v>9138.36</v>
      </c>
      <c r="L389" s="25">
        <v>3.01</v>
      </c>
      <c r="M389" s="28">
        <f>L389*E389*12</f>
        <v>9138.36</v>
      </c>
      <c r="N389" s="29">
        <f t="shared" si="12"/>
        <v>81996.72</v>
      </c>
    </row>
    <row r="390" spans="1:14" x14ac:dyDescent="0.25">
      <c r="A390" s="20">
        <v>353420</v>
      </c>
      <c r="B390" s="20" t="s">
        <v>403</v>
      </c>
      <c r="C390" s="21">
        <v>6157</v>
      </c>
      <c r="D390" s="22">
        <v>25</v>
      </c>
      <c r="E390" s="23">
        <v>308</v>
      </c>
      <c r="F390" s="24">
        <f t="shared" si="13"/>
        <v>6592.1016666666665</v>
      </c>
      <c r="G390" s="25">
        <v>2.9</v>
      </c>
      <c r="H390" s="26">
        <f>G390*C390</f>
        <v>17855.3</v>
      </c>
      <c r="I390" s="27">
        <f>IF(E390&lt;=999,39000,
IF(AND(E390&gt;=1000,E390&lt;=4999),60500,
IF(AND(E390&gt;=5000,E390&lt;=9999),82000,
IF(AND(E390&gt;=10000,E390&lt;=19999),142300,
IF(AND(E390&gt;=20000,E390&lt;=29999),164000,
IF(E390&gt;=30000,203000))))))</f>
        <v>39000</v>
      </c>
      <c r="J390" s="25">
        <v>3.01</v>
      </c>
      <c r="K390" s="28">
        <f>J390*E390*12</f>
        <v>11124.96</v>
      </c>
      <c r="L390" s="25">
        <v>3.01</v>
      </c>
      <c r="M390" s="28">
        <f>L390*E390*12</f>
        <v>11124.96</v>
      </c>
      <c r="N390" s="29">
        <f t="shared" si="12"/>
        <v>79105.22</v>
      </c>
    </row>
    <row r="391" spans="1:14" x14ac:dyDescent="0.25">
      <c r="A391" s="20">
        <v>353430</v>
      </c>
      <c r="B391" s="20" t="s">
        <v>404</v>
      </c>
      <c r="C391" s="21">
        <v>39144</v>
      </c>
      <c r="D391" s="22">
        <v>15</v>
      </c>
      <c r="E391" s="23">
        <v>1284</v>
      </c>
      <c r="F391" s="24">
        <f t="shared" si="13"/>
        <v>18316.746666666666</v>
      </c>
      <c r="G391" s="25">
        <v>1.7</v>
      </c>
      <c r="H391" s="26">
        <f>G391*C391</f>
        <v>66544.800000000003</v>
      </c>
      <c r="I391" s="27">
        <f>IF(E391&lt;=999,39000,
IF(AND(E391&gt;=1000,E391&lt;=4999),60500,
IF(AND(E391&gt;=5000,E391&lt;=9999),82000,
IF(AND(E391&gt;=10000,E391&lt;=19999),142300,
IF(AND(E391&gt;=20000,E391&lt;=29999),164000,
IF(E391&gt;=30000,203000))))))</f>
        <v>60500</v>
      </c>
      <c r="J391" s="25">
        <v>3.01</v>
      </c>
      <c r="K391" s="28">
        <f>J391*E391*12</f>
        <v>46378.079999999994</v>
      </c>
      <c r="L391" s="25">
        <v>3.01</v>
      </c>
      <c r="M391" s="28">
        <f>L391*E391*12</f>
        <v>46378.079999999994</v>
      </c>
      <c r="N391" s="29">
        <f t="shared" si="12"/>
        <v>219800.95999999999</v>
      </c>
    </row>
    <row r="392" spans="1:14" x14ac:dyDescent="0.25">
      <c r="A392" s="32">
        <v>353440</v>
      </c>
      <c r="B392" s="32" t="s">
        <v>405</v>
      </c>
      <c r="C392" s="21">
        <v>759524</v>
      </c>
      <c r="D392" s="22">
        <v>15</v>
      </c>
      <c r="E392" s="23">
        <v>11859</v>
      </c>
      <c r="F392" s="24">
        <f t="shared" si="13"/>
        <v>190848.74666666667</v>
      </c>
      <c r="G392" s="25">
        <v>1.7</v>
      </c>
      <c r="H392" s="28">
        <f>G392*C392</f>
        <v>1291190.8</v>
      </c>
      <c r="I392" s="27">
        <f>IF(E392&lt;=999,39000,
IF(AND(E392&gt;=1000,E392&lt;=4999),60500,
IF(AND(E392&gt;=5000,E392&lt;=9999),82000,
IF(AND(E392&gt;=10000,E392&lt;=19999),142300,
IF(AND(E392&gt;=20000,E392&lt;=29999),164000,
IF(E392&gt;=30000,203000))))))</f>
        <v>142300</v>
      </c>
      <c r="J392" s="25">
        <v>3.01</v>
      </c>
      <c r="K392" s="28">
        <f>J392*E392*12</f>
        <v>428347.07999999996</v>
      </c>
      <c r="L392" s="25">
        <v>3.01</v>
      </c>
      <c r="M392" s="28">
        <f>L392*E392*12</f>
        <v>428347.07999999996</v>
      </c>
      <c r="N392" s="29">
        <f t="shared" si="12"/>
        <v>2290184.96</v>
      </c>
    </row>
    <row r="393" spans="1:14" x14ac:dyDescent="0.25">
      <c r="A393" s="20">
        <v>353450</v>
      </c>
      <c r="B393" s="20" t="s">
        <v>406</v>
      </c>
      <c r="C393" s="21">
        <v>2502</v>
      </c>
      <c r="D393" s="22">
        <v>35</v>
      </c>
      <c r="E393" s="23">
        <v>108</v>
      </c>
      <c r="F393" s="24">
        <f t="shared" si="13"/>
        <v>4734.16</v>
      </c>
      <c r="G393" s="25">
        <v>4</v>
      </c>
      <c r="H393" s="26">
        <f>G393*C393</f>
        <v>10008</v>
      </c>
      <c r="I393" s="27">
        <f>IF(E393&lt;=999,39000,
IF(AND(E393&gt;=1000,E393&lt;=4999),60500,
IF(AND(E393&gt;=5000,E393&lt;=9999),82000,
IF(AND(E393&gt;=10000,E393&lt;=19999),142300,
IF(AND(E393&gt;=20000,E393&lt;=29999),164000,
IF(E393&gt;=30000,203000))))))</f>
        <v>39000</v>
      </c>
      <c r="J393" s="25">
        <v>3.01</v>
      </c>
      <c r="K393" s="28">
        <f>J393*E393*12</f>
        <v>3900.96</v>
      </c>
      <c r="L393" s="25">
        <v>3.01</v>
      </c>
      <c r="M393" s="28">
        <f>L393*E393*12</f>
        <v>3900.96</v>
      </c>
      <c r="N393" s="29">
        <f t="shared" si="12"/>
        <v>56809.919999999998</v>
      </c>
    </row>
    <row r="394" spans="1:14" x14ac:dyDescent="0.25">
      <c r="A394" s="20">
        <v>353460</v>
      </c>
      <c r="B394" s="20" t="s">
        <v>407</v>
      </c>
      <c r="C394" s="21">
        <v>32112</v>
      </c>
      <c r="D394" s="22">
        <v>25</v>
      </c>
      <c r="E394" s="23">
        <v>1177</v>
      </c>
      <c r="F394" s="24">
        <f t="shared" si="13"/>
        <v>19887.606666666663</v>
      </c>
      <c r="G394" s="25">
        <v>2.9</v>
      </c>
      <c r="H394" s="26">
        <f>G394*C394</f>
        <v>93124.800000000003</v>
      </c>
      <c r="I394" s="27">
        <f>IF(E394&lt;=999,39000,
IF(AND(E394&gt;=1000,E394&lt;=4999),60500,
IF(AND(E394&gt;=5000,E394&lt;=9999),82000,
IF(AND(E394&gt;=10000,E394&lt;=19999),142300,
IF(AND(E394&gt;=20000,E394&lt;=29999),164000,
IF(E394&gt;=30000,203000))))))</f>
        <v>60500</v>
      </c>
      <c r="J394" s="25">
        <v>3.01</v>
      </c>
      <c r="K394" s="28">
        <f>J394*E394*12</f>
        <v>42513.239999999991</v>
      </c>
      <c r="L394" s="25">
        <v>3.01</v>
      </c>
      <c r="M394" s="28">
        <f>L394*E394*12</f>
        <v>42513.239999999991</v>
      </c>
      <c r="N394" s="29">
        <f t="shared" si="12"/>
        <v>238651.27999999997</v>
      </c>
    </row>
    <row r="395" spans="1:14" x14ac:dyDescent="0.25">
      <c r="A395" s="20">
        <v>353470</v>
      </c>
      <c r="B395" s="20" t="s">
        <v>408</v>
      </c>
      <c r="C395" s="21">
        <v>106911</v>
      </c>
      <c r="D395" s="22">
        <v>15</v>
      </c>
      <c r="E395" s="23">
        <v>2985</v>
      </c>
      <c r="F395" s="24">
        <f t="shared" si="13"/>
        <v>38157.091666666667</v>
      </c>
      <c r="G395" s="25">
        <v>1.7</v>
      </c>
      <c r="H395" s="26">
        <f>G395*C395</f>
        <v>181748.69999999998</v>
      </c>
      <c r="I395" s="27">
        <f>IF(E395&lt;=999,39000,
IF(AND(E395&gt;=1000,E395&lt;=4999),60500,
IF(AND(E395&gt;=5000,E395&lt;=9999),82000,
IF(AND(E395&gt;=10000,E395&lt;=19999),142300,
IF(AND(E395&gt;=20000,E395&lt;=29999),164000,
IF(E395&gt;=30000,203000))))))</f>
        <v>60500</v>
      </c>
      <c r="J395" s="25">
        <v>3.01</v>
      </c>
      <c r="K395" s="28">
        <f>J395*E395*12</f>
        <v>107818.19999999998</v>
      </c>
      <c r="L395" s="25">
        <v>3.01</v>
      </c>
      <c r="M395" s="28">
        <f>L395*E395*12</f>
        <v>107818.19999999998</v>
      </c>
      <c r="N395" s="29">
        <f t="shared" si="12"/>
        <v>457885.1</v>
      </c>
    </row>
    <row r="396" spans="1:14" x14ac:dyDescent="0.25">
      <c r="A396" s="20">
        <v>353480</v>
      </c>
      <c r="B396" s="20" t="s">
        <v>409</v>
      </c>
      <c r="C396" s="21">
        <v>7900</v>
      </c>
      <c r="D396" s="22">
        <v>40</v>
      </c>
      <c r="E396" s="23">
        <v>315</v>
      </c>
      <c r="F396" s="24">
        <f t="shared" si="13"/>
        <v>8108.8</v>
      </c>
      <c r="G396" s="25">
        <v>4.5</v>
      </c>
      <c r="H396" s="26">
        <f>G396*C396</f>
        <v>35550</v>
      </c>
      <c r="I396" s="27">
        <f>IF(E396&lt;=999,39000,
IF(AND(E396&gt;=1000,E396&lt;=4999),60500,
IF(AND(E396&gt;=5000,E396&lt;=9999),82000,
IF(AND(E396&gt;=10000,E396&lt;=19999),142300,
IF(AND(E396&gt;=20000,E396&lt;=29999),164000,
IF(E396&gt;=30000,203000))))))</f>
        <v>39000</v>
      </c>
      <c r="J396" s="25">
        <v>3.01</v>
      </c>
      <c r="K396" s="28">
        <f>J396*E396*12</f>
        <v>11377.8</v>
      </c>
      <c r="L396" s="25">
        <v>3.01</v>
      </c>
      <c r="M396" s="28">
        <f>L396*E396*12</f>
        <v>11377.8</v>
      </c>
      <c r="N396" s="29">
        <f t="shared" si="12"/>
        <v>97305.600000000006</v>
      </c>
    </row>
    <row r="397" spans="1:14" x14ac:dyDescent="0.25">
      <c r="A397" s="20">
        <v>353475</v>
      </c>
      <c r="B397" s="20" t="s">
        <v>410</v>
      </c>
      <c r="C397" s="21">
        <v>10660</v>
      </c>
      <c r="D397" s="22">
        <v>25</v>
      </c>
      <c r="E397" s="23">
        <v>588</v>
      </c>
      <c r="F397" s="24">
        <f t="shared" si="13"/>
        <v>9365.9266666666663</v>
      </c>
      <c r="G397" s="25">
        <v>2.9</v>
      </c>
      <c r="H397" s="26">
        <f>G397*C397</f>
        <v>30914</v>
      </c>
      <c r="I397" s="27">
        <f>IF(E397&lt;=999,39000,
IF(AND(E397&gt;=1000,E397&lt;=4999),60500,
IF(AND(E397&gt;=5000,E397&lt;=9999),82000,
IF(AND(E397&gt;=10000,E397&lt;=19999),142300,
IF(AND(E397&gt;=20000,E397&lt;=29999),164000,
IF(E397&gt;=30000,203000))))))</f>
        <v>39000</v>
      </c>
      <c r="J397" s="25">
        <v>3.01</v>
      </c>
      <c r="K397" s="28">
        <f>J397*E397*12</f>
        <v>21238.559999999998</v>
      </c>
      <c r="L397" s="25">
        <v>3.01</v>
      </c>
      <c r="M397" s="28">
        <f>L397*E397*12</f>
        <v>21238.559999999998</v>
      </c>
      <c r="N397" s="29">
        <f t="shared" si="12"/>
        <v>112391.12</v>
      </c>
    </row>
    <row r="398" spans="1:14" x14ac:dyDescent="0.25">
      <c r="A398" s="20">
        <v>353490</v>
      </c>
      <c r="B398" s="20" t="s">
        <v>411</v>
      </c>
      <c r="C398" s="21">
        <v>15273</v>
      </c>
      <c r="D398" s="22">
        <v>30</v>
      </c>
      <c r="E398" s="23">
        <v>384</v>
      </c>
      <c r="F398" s="24">
        <f t="shared" si="13"/>
        <v>9889.0300000000007</v>
      </c>
      <c r="G398" s="25">
        <v>3.4</v>
      </c>
      <c r="H398" s="26">
        <f>G398*C398</f>
        <v>51928.2</v>
      </c>
      <c r="I398" s="27">
        <f>IF(E398&lt;=999,39000,
IF(AND(E398&gt;=1000,E398&lt;=4999),60500,
IF(AND(E398&gt;=5000,E398&lt;=9999),82000,
IF(AND(E398&gt;=10000,E398&lt;=19999),142300,
IF(AND(E398&gt;=20000,E398&lt;=29999),164000,
IF(E398&gt;=30000,203000))))))</f>
        <v>39000</v>
      </c>
      <c r="J398" s="25">
        <v>3.01</v>
      </c>
      <c r="K398" s="28">
        <f>J398*E398*12</f>
        <v>13870.079999999998</v>
      </c>
      <c r="L398" s="25">
        <v>3.01</v>
      </c>
      <c r="M398" s="28">
        <f>L398*E398*12</f>
        <v>13870.079999999998</v>
      </c>
      <c r="N398" s="29">
        <f t="shared" si="12"/>
        <v>118668.36</v>
      </c>
    </row>
    <row r="399" spans="1:14" x14ac:dyDescent="0.25">
      <c r="A399" s="20">
        <v>353500</v>
      </c>
      <c r="B399" s="20" t="s">
        <v>412</v>
      </c>
      <c r="C399" s="21">
        <v>11704</v>
      </c>
      <c r="D399" s="22">
        <v>25</v>
      </c>
      <c r="E399" s="23">
        <v>632</v>
      </c>
      <c r="F399" s="24">
        <f t="shared" si="13"/>
        <v>9883.1066666666666</v>
      </c>
      <c r="G399" s="25">
        <v>2.9</v>
      </c>
      <c r="H399" s="26">
        <f>G399*C399</f>
        <v>33941.599999999999</v>
      </c>
      <c r="I399" s="27">
        <f>IF(E399&lt;=999,39000,
IF(AND(E399&gt;=1000,E399&lt;=4999),60500,
IF(AND(E399&gt;=5000,E399&lt;=9999),82000,
IF(AND(E399&gt;=10000,E399&lt;=19999),142300,
IF(AND(E399&gt;=20000,E399&lt;=29999),164000,
IF(E399&gt;=30000,203000))))))</f>
        <v>39000</v>
      </c>
      <c r="J399" s="25">
        <v>3.01</v>
      </c>
      <c r="K399" s="28">
        <f>J399*E399*12</f>
        <v>22827.84</v>
      </c>
      <c r="L399" s="25">
        <v>3.01</v>
      </c>
      <c r="M399" s="28">
        <f>L399*E399*12</f>
        <v>22827.84</v>
      </c>
      <c r="N399" s="29">
        <f t="shared" si="12"/>
        <v>118597.28</v>
      </c>
    </row>
    <row r="400" spans="1:14" x14ac:dyDescent="0.25">
      <c r="A400" s="20">
        <v>353510</v>
      </c>
      <c r="B400" s="20" t="s">
        <v>413</v>
      </c>
      <c r="C400" s="21">
        <v>9666</v>
      </c>
      <c r="D400" s="22">
        <v>30</v>
      </c>
      <c r="E400" s="23">
        <v>557</v>
      </c>
      <c r="F400" s="24">
        <f t="shared" si="13"/>
        <v>9341.84</v>
      </c>
      <c r="G400" s="25">
        <v>3.4</v>
      </c>
      <c r="H400" s="26">
        <f>G400*C400</f>
        <v>32864.400000000001</v>
      </c>
      <c r="I400" s="27">
        <f>IF(E400&lt;=999,39000,
IF(AND(E400&gt;=1000,E400&lt;=4999),60500,
IF(AND(E400&gt;=5000,E400&lt;=9999),82000,
IF(AND(E400&gt;=10000,E400&lt;=19999),142300,
IF(AND(E400&gt;=20000,E400&lt;=29999),164000,
IF(E400&gt;=30000,203000))))))</f>
        <v>39000</v>
      </c>
      <c r="J400" s="25">
        <v>3.01</v>
      </c>
      <c r="K400" s="28">
        <f>J400*E400*12</f>
        <v>20118.84</v>
      </c>
      <c r="L400" s="25">
        <v>3.01</v>
      </c>
      <c r="M400" s="28">
        <f>L400*E400*12</f>
        <v>20118.84</v>
      </c>
      <c r="N400" s="29">
        <f t="shared" si="12"/>
        <v>112102.08</v>
      </c>
    </row>
    <row r="401" spans="1:14" x14ac:dyDescent="0.25">
      <c r="A401" s="20">
        <v>353520</v>
      </c>
      <c r="B401" s="20" t="s">
        <v>414</v>
      </c>
      <c r="C401" s="21">
        <v>8971</v>
      </c>
      <c r="D401" s="22">
        <v>35</v>
      </c>
      <c r="E401" s="23">
        <v>410</v>
      </c>
      <c r="F401" s="24">
        <f t="shared" si="13"/>
        <v>8708.5333333333328</v>
      </c>
      <c r="G401" s="25">
        <v>4</v>
      </c>
      <c r="H401" s="26">
        <f>G401*C401</f>
        <v>35884</v>
      </c>
      <c r="I401" s="27">
        <f>IF(E401&lt;=999,39000,
IF(AND(E401&gt;=1000,E401&lt;=4999),60500,
IF(AND(E401&gt;=5000,E401&lt;=9999),82000,
IF(AND(E401&gt;=10000,E401&lt;=19999),142300,
IF(AND(E401&gt;=20000,E401&lt;=29999),164000,
IF(E401&gt;=30000,203000))))))</f>
        <v>39000</v>
      </c>
      <c r="J401" s="25">
        <v>3.01</v>
      </c>
      <c r="K401" s="28">
        <f>J401*E401*12</f>
        <v>14809.199999999999</v>
      </c>
      <c r="L401" s="25">
        <v>3.01</v>
      </c>
      <c r="M401" s="28">
        <f>L401*E401*12</f>
        <v>14809.199999999999</v>
      </c>
      <c r="N401" s="29">
        <f t="shared" si="12"/>
        <v>104502.39999999999</v>
      </c>
    </row>
    <row r="402" spans="1:14" x14ac:dyDescent="0.25">
      <c r="A402" s="20">
        <v>353530</v>
      </c>
      <c r="B402" s="20" t="s">
        <v>415</v>
      </c>
      <c r="C402" s="21">
        <v>19714</v>
      </c>
      <c r="D402" s="22">
        <v>30</v>
      </c>
      <c r="E402" s="23">
        <v>965</v>
      </c>
      <c r="F402" s="24">
        <f t="shared" si="13"/>
        <v>14644.933333333332</v>
      </c>
      <c r="G402" s="25">
        <v>3.4</v>
      </c>
      <c r="H402" s="26">
        <f>G402*C402</f>
        <v>67027.599999999991</v>
      </c>
      <c r="I402" s="27">
        <f>IF(E402&lt;=999,39000,
IF(AND(E402&gt;=1000,E402&lt;=4999),60500,
IF(AND(E402&gt;=5000,E402&lt;=9999),82000,
IF(AND(E402&gt;=10000,E402&lt;=19999),142300,
IF(AND(E402&gt;=20000,E402&lt;=29999),164000,
IF(E402&gt;=30000,203000))))))</f>
        <v>39000</v>
      </c>
      <c r="J402" s="25">
        <v>3.01</v>
      </c>
      <c r="K402" s="28">
        <f>J402*E402*12</f>
        <v>34855.799999999996</v>
      </c>
      <c r="L402" s="25">
        <v>3.01</v>
      </c>
      <c r="M402" s="28">
        <f>L402*E402*12</f>
        <v>34855.799999999996</v>
      </c>
      <c r="N402" s="29">
        <f t="shared" si="12"/>
        <v>175739.19999999998</v>
      </c>
    </row>
    <row r="403" spans="1:14" x14ac:dyDescent="0.25">
      <c r="A403" s="20">
        <v>353540</v>
      </c>
      <c r="B403" s="20" t="s">
        <v>416</v>
      </c>
      <c r="C403" s="21">
        <v>15227</v>
      </c>
      <c r="D403" s="22">
        <v>40</v>
      </c>
      <c r="E403" s="23">
        <v>398</v>
      </c>
      <c r="F403" s="24">
        <f t="shared" si="13"/>
        <v>11356.084999999999</v>
      </c>
      <c r="G403" s="25">
        <v>4.5</v>
      </c>
      <c r="H403" s="26">
        <f>G403*C403</f>
        <v>68521.5</v>
      </c>
      <c r="I403" s="27">
        <f>IF(E403&lt;=999,39000,
IF(AND(E403&gt;=1000,E403&lt;=4999),60500,
IF(AND(E403&gt;=5000,E403&lt;=9999),82000,
IF(AND(E403&gt;=10000,E403&lt;=19999),142300,
IF(AND(E403&gt;=20000,E403&lt;=29999),164000,
IF(E403&gt;=30000,203000))))))</f>
        <v>39000</v>
      </c>
      <c r="J403" s="25">
        <v>3.01</v>
      </c>
      <c r="K403" s="28">
        <f>J403*E403*12</f>
        <v>14375.76</v>
      </c>
      <c r="L403" s="25">
        <v>3.01</v>
      </c>
      <c r="M403" s="28">
        <f>L403*E403*12</f>
        <v>14375.76</v>
      </c>
      <c r="N403" s="29">
        <f t="shared" si="12"/>
        <v>136273.01999999999</v>
      </c>
    </row>
    <row r="404" spans="1:14" x14ac:dyDescent="0.25">
      <c r="A404" s="20">
        <v>353550</v>
      </c>
      <c r="B404" s="20" t="s">
        <v>417</v>
      </c>
      <c r="C404" s="21">
        <v>42049</v>
      </c>
      <c r="D404" s="22">
        <v>30</v>
      </c>
      <c r="E404" s="23">
        <v>1243</v>
      </c>
      <c r="F404" s="24">
        <f t="shared" si="13"/>
        <v>24438.41</v>
      </c>
      <c r="G404" s="25">
        <v>3.4</v>
      </c>
      <c r="H404" s="26">
        <f>G404*C404</f>
        <v>142966.6</v>
      </c>
      <c r="I404" s="27">
        <f>IF(E404&lt;=999,39000,
IF(AND(E404&gt;=1000,E404&lt;=4999),60500,
IF(AND(E404&gt;=5000,E404&lt;=9999),82000,
IF(AND(E404&gt;=10000,E404&lt;=19999),142300,
IF(AND(E404&gt;=20000,E404&lt;=29999),164000,
IF(E404&gt;=30000,203000))))))</f>
        <v>60500</v>
      </c>
      <c r="J404" s="25">
        <v>3.01</v>
      </c>
      <c r="K404" s="28">
        <f>J404*E404*12</f>
        <v>44897.159999999996</v>
      </c>
      <c r="L404" s="25">
        <v>3.01</v>
      </c>
      <c r="M404" s="28">
        <f>L404*E404*12</f>
        <v>44897.159999999996</v>
      </c>
      <c r="N404" s="29">
        <f t="shared" si="12"/>
        <v>293260.92</v>
      </c>
    </row>
    <row r="405" spans="1:14" x14ac:dyDescent="0.25">
      <c r="A405" s="20">
        <v>353560</v>
      </c>
      <c r="B405" s="20" t="s">
        <v>418</v>
      </c>
      <c r="C405" s="21">
        <v>17959</v>
      </c>
      <c r="D405" s="22">
        <v>35</v>
      </c>
      <c r="E405" s="23">
        <v>554</v>
      </c>
      <c r="F405" s="24">
        <f t="shared" si="13"/>
        <v>12571.413333333332</v>
      </c>
      <c r="G405" s="25">
        <v>4</v>
      </c>
      <c r="H405" s="26">
        <f>G405*C405</f>
        <v>71836</v>
      </c>
      <c r="I405" s="27">
        <f>IF(E405&lt;=999,39000,
IF(AND(E405&gt;=1000,E405&lt;=4999),60500,
IF(AND(E405&gt;=5000,E405&lt;=9999),82000,
IF(AND(E405&gt;=10000,E405&lt;=19999),142300,
IF(AND(E405&gt;=20000,E405&lt;=29999),164000,
IF(E405&gt;=30000,203000))))))</f>
        <v>39000</v>
      </c>
      <c r="J405" s="25">
        <v>3.01</v>
      </c>
      <c r="K405" s="28">
        <f>J405*E405*12</f>
        <v>20010.48</v>
      </c>
      <c r="L405" s="25">
        <v>3.01</v>
      </c>
      <c r="M405" s="28">
        <f>L405*E405*12</f>
        <v>20010.48</v>
      </c>
      <c r="N405" s="29">
        <f t="shared" si="12"/>
        <v>150856.95999999999</v>
      </c>
    </row>
    <row r="406" spans="1:14" x14ac:dyDescent="0.25">
      <c r="A406" s="20">
        <v>353570</v>
      </c>
      <c r="B406" s="20" t="s">
        <v>419</v>
      </c>
      <c r="C406" s="21">
        <v>6218</v>
      </c>
      <c r="D406" s="22">
        <v>15</v>
      </c>
      <c r="E406" s="23">
        <v>244</v>
      </c>
      <c r="F406" s="24">
        <f t="shared" si="13"/>
        <v>5599.7633333333333</v>
      </c>
      <c r="G406" s="25">
        <v>1.7</v>
      </c>
      <c r="H406" s="26">
        <f>G406*C406</f>
        <v>10570.6</v>
      </c>
      <c r="I406" s="27">
        <f>IF(E406&lt;=999,39000,
IF(AND(E406&gt;=1000,E406&lt;=4999),60500,
IF(AND(E406&gt;=5000,E406&lt;=9999),82000,
IF(AND(E406&gt;=10000,E406&lt;=19999),142300,
IF(AND(E406&gt;=20000,E406&lt;=29999),164000,
IF(E406&gt;=30000,203000))))))</f>
        <v>39000</v>
      </c>
      <c r="J406" s="25">
        <v>3.01</v>
      </c>
      <c r="K406" s="28">
        <f>J406*E406*12</f>
        <v>8813.2799999999988</v>
      </c>
      <c r="L406" s="25">
        <v>3.01</v>
      </c>
      <c r="M406" s="28">
        <f>L406*E406*12</f>
        <v>8813.2799999999988</v>
      </c>
      <c r="N406" s="29">
        <f t="shared" si="12"/>
        <v>67197.16</v>
      </c>
    </row>
    <row r="407" spans="1:14" x14ac:dyDescent="0.25">
      <c r="A407" s="20">
        <v>353580</v>
      </c>
      <c r="B407" s="20" t="s">
        <v>420</v>
      </c>
      <c r="C407" s="21">
        <v>19853</v>
      </c>
      <c r="D407" s="22">
        <v>30</v>
      </c>
      <c r="E407" s="23">
        <v>1016</v>
      </c>
      <c r="F407" s="24">
        <f t="shared" si="13"/>
        <v>16783.00333333333</v>
      </c>
      <c r="G407" s="25">
        <v>3.4</v>
      </c>
      <c r="H407" s="26">
        <f>G407*C407</f>
        <v>67500.2</v>
      </c>
      <c r="I407" s="27">
        <f>IF(E407&lt;=999,39000,
IF(AND(E407&gt;=1000,E407&lt;=4999),60500,
IF(AND(E407&gt;=5000,E407&lt;=9999),82000,
IF(AND(E407&gt;=10000,E407&lt;=19999),142300,
IF(AND(E407&gt;=20000,E407&lt;=29999),164000,
IF(E407&gt;=30000,203000))))))</f>
        <v>60500</v>
      </c>
      <c r="J407" s="25">
        <v>3.01</v>
      </c>
      <c r="K407" s="28">
        <f>J407*E407*12</f>
        <v>36697.919999999998</v>
      </c>
      <c r="L407" s="25">
        <v>3.01</v>
      </c>
      <c r="M407" s="28">
        <f>L407*E407*12</f>
        <v>36697.919999999998</v>
      </c>
      <c r="N407" s="29">
        <f t="shared" si="12"/>
        <v>201396.03999999998</v>
      </c>
    </row>
    <row r="408" spans="1:14" x14ac:dyDescent="0.25">
      <c r="A408" s="20">
        <v>353590</v>
      </c>
      <c r="B408" s="20" t="s">
        <v>421</v>
      </c>
      <c r="C408" s="21">
        <v>4118</v>
      </c>
      <c r="D408" s="22">
        <v>30</v>
      </c>
      <c r="E408" s="23">
        <v>122</v>
      </c>
      <c r="F408" s="24">
        <f t="shared" si="13"/>
        <v>5151.206666666666</v>
      </c>
      <c r="G408" s="25">
        <v>3.4</v>
      </c>
      <c r="H408" s="26">
        <f>G408*C408</f>
        <v>14001.199999999999</v>
      </c>
      <c r="I408" s="27">
        <f>IF(E408&lt;=999,39000,
IF(AND(E408&gt;=1000,E408&lt;=4999),60500,
IF(AND(E408&gt;=5000,E408&lt;=9999),82000,
IF(AND(E408&gt;=10000,E408&lt;=19999),142300,
IF(AND(E408&gt;=20000,E408&lt;=29999),164000,
IF(E408&gt;=30000,203000))))))</f>
        <v>39000</v>
      </c>
      <c r="J408" s="25">
        <v>3.01</v>
      </c>
      <c r="K408" s="28">
        <f>J408*E408*12</f>
        <v>4406.6399999999994</v>
      </c>
      <c r="L408" s="25">
        <v>3.01</v>
      </c>
      <c r="M408" s="28">
        <f>L408*E408*12</f>
        <v>4406.6399999999994</v>
      </c>
      <c r="N408" s="29">
        <f t="shared" si="12"/>
        <v>61814.479999999996</v>
      </c>
    </row>
    <row r="409" spans="1:14" x14ac:dyDescent="0.25">
      <c r="A409" s="20">
        <v>353600</v>
      </c>
      <c r="B409" s="20" t="s">
        <v>422</v>
      </c>
      <c r="C409" s="21">
        <v>10720</v>
      </c>
      <c r="D409" s="22">
        <v>30</v>
      </c>
      <c r="E409" s="23">
        <v>281</v>
      </c>
      <c r="F409" s="24">
        <f t="shared" si="13"/>
        <v>7978.9533333333338</v>
      </c>
      <c r="G409" s="25">
        <v>3.4</v>
      </c>
      <c r="H409" s="26">
        <f>G409*C409</f>
        <v>36448</v>
      </c>
      <c r="I409" s="27">
        <f>IF(E409&lt;=999,39000,
IF(AND(E409&gt;=1000,E409&lt;=4999),60500,
IF(AND(E409&gt;=5000,E409&lt;=9999),82000,
IF(AND(E409&gt;=10000,E409&lt;=19999),142300,
IF(AND(E409&gt;=20000,E409&lt;=29999),164000,
IF(E409&gt;=30000,203000))))))</f>
        <v>39000</v>
      </c>
      <c r="J409" s="25">
        <v>3.01</v>
      </c>
      <c r="K409" s="28">
        <f>J409*E409*12</f>
        <v>10149.719999999999</v>
      </c>
      <c r="L409" s="25">
        <v>3.01</v>
      </c>
      <c r="M409" s="28">
        <f>L409*E409*12</f>
        <v>10149.719999999999</v>
      </c>
      <c r="N409" s="29">
        <f t="shared" si="12"/>
        <v>95747.44</v>
      </c>
    </row>
    <row r="410" spans="1:14" x14ac:dyDescent="0.25">
      <c r="A410" s="20">
        <v>353610</v>
      </c>
      <c r="B410" s="20" t="s">
        <v>423</v>
      </c>
      <c r="C410" s="21">
        <v>7435</v>
      </c>
      <c r="D410" s="22">
        <v>15</v>
      </c>
      <c r="E410" s="23">
        <v>310</v>
      </c>
      <c r="F410" s="24">
        <f t="shared" si="13"/>
        <v>6169.4916666666659</v>
      </c>
      <c r="G410" s="25">
        <v>1.7</v>
      </c>
      <c r="H410" s="26">
        <f>G410*C410</f>
        <v>12639.5</v>
      </c>
      <c r="I410" s="27">
        <f>IF(E410&lt;=999,39000,
IF(AND(E410&gt;=1000,E410&lt;=4999),60500,
IF(AND(E410&gt;=5000,E410&lt;=9999),82000,
IF(AND(E410&gt;=10000,E410&lt;=19999),142300,
IF(AND(E410&gt;=20000,E410&lt;=29999),164000,
IF(E410&gt;=30000,203000))))))</f>
        <v>39000</v>
      </c>
      <c r="J410" s="25">
        <v>3.01</v>
      </c>
      <c r="K410" s="28">
        <f>J410*E410*12</f>
        <v>11197.199999999999</v>
      </c>
      <c r="L410" s="25">
        <v>3.01</v>
      </c>
      <c r="M410" s="28">
        <f>L410*E410*12</f>
        <v>11197.199999999999</v>
      </c>
      <c r="N410" s="29">
        <f t="shared" si="12"/>
        <v>74033.899999999994</v>
      </c>
    </row>
    <row r="411" spans="1:14" x14ac:dyDescent="0.25">
      <c r="A411" s="20">
        <v>353620</v>
      </c>
      <c r="B411" s="20" t="s">
        <v>424</v>
      </c>
      <c r="C411" s="21">
        <v>19603</v>
      </c>
      <c r="D411" s="22">
        <v>35</v>
      </c>
      <c r="E411" s="23">
        <v>807</v>
      </c>
      <c r="F411" s="24">
        <f t="shared" si="13"/>
        <v>14642.473333333333</v>
      </c>
      <c r="G411" s="25">
        <v>4</v>
      </c>
      <c r="H411" s="26">
        <f>G411*C411</f>
        <v>78412</v>
      </c>
      <c r="I411" s="27">
        <f>IF(E411&lt;=999,39000,
IF(AND(E411&gt;=1000,E411&lt;=4999),60500,
IF(AND(E411&gt;=5000,E411&lt;=9999),82000,
IF(AND(E411&gt;=10000,E411&lt;=19999),142300,
IF(AND(E411&gt;=20000,E411&lt;=29999),164000,
IF(E411&gt;=30000,203000))))))</f>
        <v>39000</v>
      </c>
      <c r="J411" s="25">
        <v>3.01</v>
      </c>
      <c r="K411" s="28">
        <f>J411*E411*12</f>
        <v>29148.839999999997</v>
      </c>
      <c r="L411" s="25">
        <v>3.01</v>
      </c>
      <c r="M411" s="28">
        <f>L411*E411*12</f>
        <v>29148.839999999997</v>
      </c>
      <c r="N411" s="29">
        <f t="shared" si="12"/>
        <v>175709.68</v>
      </c>
    </row>
    <row r="412" spans="1:14" x14ac:dyDescent="0.25">
      <c r="A412" s="20">
        <v>353625</v>
      </c>
      <c r="B412" s="20" t="s">
        <v>425</v>
      </c>
      <c r="C412" s="21">
        <v>3030</v>
      </c>
      <c r="D412" s="22">
        <v>35</v>
      </c>
      <c r="E412" s="23">
        <v>281</v>
      </c>
      <c r="F412" s="24">
        <f t="shared" si="13"/>
        <v>5951.62</v>
      </c>
      <c r="G412" s="25">
        <v>4</v>
      </c>
      <c r="H412" s="26">
        <f>G412*C412</f>
        <v>12120</v>
      </c>
      <c r="I412" s="27">
        <f>IF(E412&lt;=999,39000,
IF(AND(E412&gt;=1000,E412&lt;=4999),60500,
IF(AND(E412&gt;=5000,E412&lt;=9999),82000,
IF(AND(E412&gt;=10000,E412&lt;=19999),142300,
IF(AND(E412&gt;=20000,E412&lt;=29999),164000,
IF(E412&gt;=30000,203000))))))</f>
        <v>39000</v>
      </c>
      <c r="J412" s="25">
        <v>3.01</v>
      </c>
      <c r="K412" s="28">
        <f>J412*E412*12</f>
        <v>10149.719999999999</v>
      </c>
      <c r="L412" s="25">
        <v>3.01</v>
      </c>
      <c r="M412" s="28">
        <f>L412*E412*12</f>
        <v>10149.719999999999</v>
      </c>
      <c r="N412" s="29">
        <f t="shared" si="12"/>
        <v>71419.44</v>
      </c>
    </row>
    <row r="413" spans="1:14" x14ac:dyDescent="0.25">
      <c r="A413" s="20">
        <v>353630</v>
      </c>
      <c r="B413" s="20" t="s">
        <v>426</v>
      </c>
      <c r="C413" s="21">
        <v>14888</v>
      </c>
      <c r="D413" s="22">
        <v>30</v>
      </c>
      <c r="E413" s="23">
        <v>583</v>
      </c>
      <c r="F413" s="24">
        <f t="shared" si="13"/>
        <v>10977.926666666666</v>
      </c>
      <c r="G413" s="25">
        <v>3.4</v>
      </c>
      <c r="H413" s="26">
        <f>G413*C413</f>
        <v>50619.199999999997</v>
      </c>
      <c r="I413" s="27">
        <f>IF(E413&lt;=999,39000,
IF(AND(E413&gt;=1000,E413&lt;=4999),60500,
IF(AND(E413&gt;=5000,E413&lt;=9999),82000,
IF(AND(E413&gt;=10000,E413&lt;=19999),142300,
IF(AND(E413&gt;=20000,E413&lt;=29999),164000,
IF(E413&gt;=30000,203000))))))</f>
        <v>39000</v>
      </c>
      <c r="J413" s="25">
        <v>3.01</v>
      </c>
      <c r="K413" s="28">
        <f>J413*E413*12</f>
        <v>21057.96</v>
      </c>
      <c r="L413" s="25">
        <v>3.01</v>
      </c>
      <c r="M413" s="28">
        <f>L413*E413*12</f>
        <v>21057.96</v>
      </c>
      <c r="N413" s="29">
        <f t="shared" si="12"/>
        <v>131735.12</v>
      </c>
    </row>
    <row r="414" spans="1:14" x14ac:dyDescent="0.25">
      <c r="A414" s="20">
        <v>353640</v>
      </c>
      <c r="B414" s="20" t="s">
        <v>427</v>
      </c>
      <c r="C414" s="21">
        <v>8255</v>
      </c>
      <c r="D414" s="22">
        <v>35</v>
      </c>
      <c r="E414" s="23">
        <v>318</v>
      </c>
      <c r="F414" s="24">
        <f t="shared" si="13"/>
        <v>7916.0266666666676</v>
      </c>
      <c r="G414" s="25">
        <v>4</v>
      </c>
      <c r="H414" s="26">
        <f>G414*C414</f>
        <v>33020</v>
      </c>
      <c r="I414" s="27">
        <f>IF(E414&lt;=999,39000,
IF(AND(E414&gt;=1000,E414&lt;=4999),60500,
IF(AND(E414&gt;=5000,E414&lt;=9999),82000,
IF(AND(E414&gt;=10000,E414&lt;=19999),142300,
IF(AND(E414&gt;=20000,E414&lt;=29999),164000,
IF(E414&gt;=30000,203000))))))</f>
        <v>39000</v>
      </c>
      <c r="J414" s="25">
        <v>3.01</v>
      </c>
      <c r="K414" s="28">
        <f>J414*E414*12</f>
        <v>11486.16</v>
      </c>
      <c r="L414" s="25">
        <v>3.01</v>
      </c>
      <c r="M414" s="28">
        <f>L414*E414*12</f>
        <v>11486.16</v>
      </c>
      <c r="N414" s="29">
        <f t="shared" si="12"/>
        <v>94992.320000000007</v>
      </c>
    </row>
    <row r="415" spans="1:14" x14ac:dyDescent="0.25">
      <c r="A415" s="20">
        <v>353650</v>
      </c>
      <c r="B415" s="20" t="s">
        <v>428</v>
      </c>
      <c r="C415" s="21">
        <v>116674</v>
      </c>
      <c r="D415" s="22">
        <v>15</v>
      </c>
      <c r="E415" s="23">
        <v>2370</v>
      </c>
      <c r="F415" s="24">
        <f t="shared" si="13"/>
        <v>35837.883333333331</v>
      </c>
      <c r="G415" s="25">
        <v>1.7</v>
      </c>
      <c r="H415" s="26">
        <f>G415*C415</f>
        <v>198345.8</v>
      </c>
      <c r="I415" s="27">
        <f>IF(E415&lt;=999,39000,
IF(AND(E415&gt;=1000,E415&lt;=4999),60500,
IF(AND(E415&gt;=5000,E415&lt;=9999),82000,
IF(AND(E415&gt;=10000,E415&lt;=19999),142300,
IF(AND(E415&gt;=20000,E415&lt;=29999),164000,
IF(E415&gt;=30000,203000))))))</f>
        <v>60500</v>
      </c>
      <c r="J415" s="25">
        <v>3.01</v>
      </c>
      <c r="K415" s="28">
        <f>J415*E415*12</f>
        <v>85604.4</v>
      </c>
      <c r="L415" s="25">
        <v>3.01</v>
      </c>
      <c r="M415" s="28">
        <f>L415*E415*12</f>
        <v>85604.4</v>
      </c>
      <c r="N415" s="29">
        <f t="shared" si="12"/>
        <v>430054.6</v>
      </c>
    </row>
    <row r="416" spans="1:14" x14ac:dyDescent="0.25">
      <c r="A416" s="20">
        <v>353657</v>
      </c>
      <c r="B416" s="20" t="s">
        <v>429</v>
      </c>
      <c r="C416" s="21">
        <v>2156</v>
      </c>
      <c r="D416" s="22">
        <v>35</v>
      </c>
      <c r="E416" s="23">
        <v>38</v>
      </c>
      <c r="F416" s="24">
        <f t="shared" si="13"/>
        <v>4197.4266666666663</v>
      </c>
      <c r="G416" s="25">
        <v>4</v>
      </c>
      <c r="H416" s="26">
        <f>G416*C416</f>
        <v>8624</v>
      </c>
      <c r="I416" s="27">
        <f>IF(E416&lt;=999,39000,
IF(AND(E416&gt;=1000,E416&lt;=4999),60500,
IF(AND(E416&gt;=5000,E416&lt;=9999),82000,
IF(AND(E416&gt;=10000,E416&lt;=19999),142300,
IF(AND(E416&gt;=20000,E416&lt;=29999),164000,
IF(E416&gt;=30000,203000))))))</f>
        <v>39000</v>
      </c>
      <c r="J416" s="25">
        <v>3.01</v>
      </c>
      <c r="K416" s="28">
        <f>J416*E416*12</f>
        <v>1372.56</v>
      </c>
      <c r="L416" s="25">
        <v>3.01</v>
      </c>
      <c r="M416" s="28">
        <f>L416*E416*12</f>
        <v>1372.56</v>
      </c>
      <c r="N416" s="29">
        <f t="shared" si="12"/>
        <v>50369.119999999995</v>
      </c>
    </row>
    <row r="417" spans="1:14" x14ac:dyDescent="0.25">
      <c r="A417" s="20">
        <v>353660</v>
      </c>
      <c r="B417" s="20" t="s">
        <v>430</v>
      </c>
      <c r="C417" s="21">
        <v>7390</v>
      </c>
      <c r="D417" s="22">
        <v>35</v>
      </c>
      <c r="E417" s="23">
        <v>368</v>
      </c>
      <c r="F417" s="24">
        <f t="shared" si="13"/>
        <v>7928.6933333333336</v>
      </c>
      <c r="G417" s="25">
        <v>4</v>
      </c>
      <c r="H417" s="26">
        <f>G417*C417</f>
        <v>29560</v>
      </c>
      <c r="I417" s="27">
        <f>IF(E417&lt;=999,39000,
IF(AND(E417&gt;=1000,E417&lt;=4999),60500,
IF(AND(E417&gt;=5000,E417&lt;=9999),82000,
IF(AND(E417&gt;=10000,E417&lt;=19999),142300,
IF(AND(E417&gt;=20000,E417&lt;=29999),164000,
IF(E417&gt;=30000,203000))))))</f>
        <v>39000</v>
      </c>
      <c r="J417" s="25">
        <v>3.01</v>
      </c>
      <c r="K417" s="28">
        <f>J417*E417*12</f>
        <v>13292.159999999998</v>
      </c>
      <c r="L417" s="25">
        <v>3.01</v>
      </c>
      <c r="M417" s="28">
        <f>L417*E417*12</f>
        <v>13292.159999999998</v>
      </c>
      <c r="N417" s="29">
        <f t="shared" si="12"/>
        <v>95144.320000000007</v>
      </c>
    </row>
    <row r="418" spans="1:14" x14ac:dyDescent="0.25">
      <c r="A418" s="20">
        <v>353670</v>
      </c>
      <c r="B418" s="20" t="s">
        <v>431</v>
      </c>
      <c r="C418" s="21">
        <v>46337</v>
      </c>
      <c r="D418" s="22">
        <v>25</v>
      </c>
      <c r="E418" s="23">
        <v>2044</v>
      </c>
      <c r="F418" s="24">
        <f t="shared" si="13"/>
        <v>28544.654999999999</v>
      </c>
      <c r="G418" s="25">
        <v>2.9</v>
      </c>
      <c r="H418" s="26">
        <f>G418*C418</f>
        <v>134377.29999999999</v>
      </c>
      <c r="I418" s="27">
        <f>IF(E418&lt;=999,39000,
IF(AND(E418&gt;=1000,E418&lt;=4999),60500,
IF(AND(E418&gt;=5000,E418&lt;=9999),82000,
IF(AND(E418&gt;=10000,E418&lt;=19999),142300,
IF(AND(E418&gt;=20000,E418&lt;=29999),164000,
IF(E418&gt;=30000,203000))))))</f>
        <v>60500</v>
      </c>
      <c r="J418" s="25">
        <v>3.01</v>
      </c>
      <c r="K418" s="28">
        <f>J418*E418*12</f>
        <v>73829.279999999999</v>
      </c>
      <c r="L418" s="25">
        <v>3.01</v>
      </c>
      <c r="M418" s="28">
        <f>L418*E418*12</f>
        <v>73829.279999999999</v>
      </c>
      <c r="N418" s="29">
        <f t="shared" si="12"/>
        <v>342535.86</v>
      </c>
    </row>
    <row r="419" spans="1:14" x14ac:dyDescent="0.25">
      <c r="A419" s="20">
        <v>353680</v>
      </c>
      <c r="B419" s="20" t="s">
        <v>432</v>
      </c>
      <c r="C419" s="21">
        <v>6745</v>
      </c>
      <c r="D419" s="22">
        <v>40</v>
      </c>
      <c r="E419" s="23">
        <v>202</v>
      </c>
      <c r="F419" s="24">
        <f t="shared" si="13"/>
        <v>6995.415</v>
      </c>
      <c r="G419" s="25">
        <v>4.5</v>
      </c>
      <c r="H419" s="26">
        <f>G419*C419</f>
        <v>30352.5</v>
      </c>
      <c r="I419" s="27">
        <f>IF(E419&lt;=999,39000,
IF(AND(E419&gt;=1000,E419&lt;=4999),60500,
IF(AND(E419&gt;=5000,E419&lt;=9999),82000,
IF(AND(E419&gt;=10000,E419&lt;=19999),142300,
IF(AND(E419&gt;=20000,E419&lt;=29999),164000,
IF(E419&gt;=30000,203000))))))</f>
        <v>39000</v>
      </c>
      <c r="J419" s="25">
        <v>3.01</v>
      </c>
      <c r="K419" s="28">
        <f>J419*E419*12</f>
        <v>7296.24</v>
      </c>
      <c r="L419" s="25">
        <v>3.01</v>
      </c>
      <c r="M419" s="28">
        <f>L419*E419*12</f>
        <v>7296.24</v>
      </c>
      <c r="N419" s="29">
        <f t="shared" si="12"/>
        <v>83944.98</v>
      </c>
    </row>
    <row r="420" spans="1:14" x14ac:dyDescent="0.25">
      <c r="A420" s="20">
        <v>353690</v>
      </c>
      <c r="B420" s="20" t="s">
        <v>433</v>
      </c>
      <c r="C420" s="21">
        <v>2856</v>
      </c>
      <c r="D420" s="22">
        <v>30</v>
      </c>
      <c r="E420" s="23">
        <v>150</v>
      </c>
      <c r="F420" s="24">
        <f t="shared" si="13"/>
        <v>4962.2</v>
      </c>
      <c r="G420" s="25">
        <v>3.4</v>
      </c>
      <c r="H420" s="26">
        <f>G420*C420</f>
        <v>9710.4</v>
      </c>
      <c r="I420" s="27">
        <f>IF(E420&lt;=999,39000,
IF(AND(E420&gt;=1000,E420&lt;=4999),60500,
IF(AND(E420&gt;=5000,E420&lt;=9999),82000,
IF(AND(E420&gt;=10000,E420&lt;=19999),142300,
IF(AND(E420&gt;=20000,E420&lt;=29999),164000,
IF(E420&gt;=30000,203000))))))</f>
        <v>39000</v>
      </c>
      <c r="J420" s="25">
        <v>3.01</v>
      </c>
      <c r="K420" s="28">
        <f>J420*E420*12</f>
        <v>5417.9999999999991</v>
      </c>
      <c r="L420" s="25">
        <v>3.01</v>
      </c>
      <c r="M420" s="28">
        <f>L420*E420*12</f>
        <v>5417.9999999999991</v>
      </c>
      <c r="N420" s="29">
        <f t="shared" si="12"/>
        <v>59546.399999999994</v>
      </c>
    </row>
    <row r="421" spans="1:14" x14ac:dyDescent="0.25">
      <c r="A421" s="20">
        <v>353700</v>
      </c>
      <c r="B421" s="20" t="s">
        <v>434</v>
      </c>
      <c r="C421" s="21">
        <v>15737</v>
      </c>
      <c r="D421" s="22">
        <v>30</v>
      </c>
      <c r="E421" s="23">
        <v>614</v>
      </c>
      <c r="F421" s="24">
        <f t="shared" si="13"/>
        <v>11405.096666666666</v>
      </c>
      <c r="G421" s="25">
        <v>3.4</v>
      </c>
      <c r="H421" s="26">
        <f>G421*C421</f>
        <v>53505.799999999996</v>
      </c>
      <c r="I421" s="27">
        <f>IF(E421&lt;=999,39000,
IF(AND(E421&gt;=1000,E421&lt;=4999),60500,
IF(AND(E421&gt;=5000,E421&lt;=9999),82000,
IF(AND(E421&gt;=10000,E421&lt;=19999),142300,
IF(AND(E421&gt;=20000,E421&lt;=29999),164000,
IF(E421&gt;=30000,203000))))))</f>
        <v>39000</v>
      </c>
      <c r="J421" s="25">
        <v>3.01</v>
      </c>
      <c r="K421" s="28">
        <f>J421*E421*12</f>
        <v>22177.68</v>
      </c>
      <c r="L421" s="25">
        <v>3.01</v>
      </c>
      <c r="M421" s="28">
        <f>L421*E421*12</f>
        <v>22177.68</v>
      </c>
      <c r="N421" s="29">
        <f t="shared" si="12"/>
        <v>136861.16</v>
      </c>
    </row>
    <row r="422" spans="1:14" x14ac:dyDescent="0.25">
      <c r="A422" s="20">
        <v>353710</v>
      </c>
      <c r="B422" s="20" t="s">
        <v>435</v>
      </c>
      <c r="C422" s="21">
        <v>44385</v>
      </c>
      <c r="D422" s="22">
        <v>15</v>
      </c>
      <c r="E422" s="23">
        <v>807</v>
      </c>
      <c r="F422" s="24">
        <f t="shared" si="13"/>
        <v>14396.014999999999</v>
      </c>
      <c r="G422" s="25">
        <v>1.7</v>
      </c>
      <c r="H422" s="26">
        <f>G422*C422</f>
        <v>75454.5</v>
      </c>
      <c r="I422" s="27">
        <f>IF(E422&lt;=999,39000,
IF(AND(E422&gt;=1000,E422&lt;=4999),60500,
IF(AND(E422&gt;=5000,E422&lt;=9999),82000,
IF(AND(E422&gt;=10000,E422&lt;=19999),142300,
IF(AND(E422&gt;=20000,E422&lt;=29999),164000,
IF(E422&gt;=30000,203000))))))</f>
        <v>39000</v>
      </c>
      <c r="J422" s="25">
        <v>3.01</v>
      </c>
      <c r="K422" s="28">
        <f>J422*E422*12</f>
        <v>29148.839999999997</v>
      </c>
      <c r="L422" s="25">
        <v>3.01</v>
      </c>
      <c r="M422" s="28">
        <f>L422*E422*12</f>
        <v>29148.839999999997</v>
      </c>
      <c r="N422" s="29">
        <f t="shared" si="12"/>
        <v>172752.18</v>
      </c>
    </row>
    <row r="423" spans="1:14" x14ac:dyDescent="0.25">
      <c r="A423" s="20">
        <v>353715</v>
      </c>
      <c r="B423" s="20" t="s">
        <v>436</v>
      </c>
      <c r="C423" s="21">
        <v>2833</v>
      </c>
      <c r="D423" s="22">
        <v>30</v>
      </c>
      <c r="E423" s="23">
        <v>237</v>
      </c>
      <c r="F423" s="24">
        <f t="shared" si="13"/>
        <v>5479.4233333333332</v>
      </c>
      <c r="G423" s="25">
        <v>3.4</v>
      </c>
      <c r="H423" s="26">
        <f>G423*C423</f>
        <v>9632.1999999999989</v>
      </c>
      <c r="I423" s="27">
        <f>IF(E423&lt;=999,39000,
IF(AND(E423&gt;=1000,E423&lt;=4999),60500,
IF(AND(E423&gt;=5000,E423&lt;=9999),82000,
IF(AND(E423&gt;=10000,E423&lt;=19999),142300,
IF(AND(E423&gt;=20000,E423&lt;=29999),164000,
IF(E423&gt;=30000,203000))))))</f>
        <v>39000</v>
      </c>
      <c r="J423" s="25">
        <v>3.01</v>
      </c>
      <c r="K423" s="28">
        <f>J423*E423*12</f>
        <v>8560.44</v>
      </c>
      <c r="L423" s="25">
        <v>3.01</v>
      </c>
      <c r="M423" s="28">
        <f>L423*E423*12</f>
        <v>8560.44</v>
      </c>
      <c r="N423" s="29">
        <f t="shared" si="12"/>
        <v>65753.08</v>
      </c>
    </row>
    <row r="424" spans="1:14" x14ac:dyDescent="0.25">
      <c r="A424" s="20">
        <v>353720</v>
      </c>
      <c r="B424" s="20" t="s">
        <v>437</v>
      </c>
      <c r="C424" s="21">
        <v>11617</v>
      </c>
      <c r="D424" s="22">
        <v>40</v>
      </c>
      <c r="E424" s="23">
        <v>240</v>
      </c>
      <c r="F424" s="24">
        <f t="shared" si="13"/>
        <v>9051.1750000000011</v>
      </c>
      <c r="G424" s="25">
        <v>4.5</v>
      </c>
      <c r="H424" s="26">
        <f>G424*C424</f>
        <v>52276.5</v>
      </c>
      <c r="I424" s="27">
        <f>IF(E424&lt;=999,39000,
IF(AND(E424&gt;=1000,E424&lt;=4999),60500,
IF(AND(E424&gt;=5000,E424&lt;=9999),82000,
IF(AND(E424&gt;=10000,E424&lt;=19999),142300,
IF(AND(E424&gt;=20000,E424&lt;=29999),164000,
IF(E424&gt;=30000,203000))))))</f>
        <v>39000</v>
      </c>
      <c r="J424" s="25">
        <v>3.01</v>
      </c>
      <c r="K424" s="28">
        <f>J424*E424*12</f>
        <v>8668.7999999999993</v>
      </c>
      <c r="L424" s="25">
        <v>3.01</v>
      </c>
      <c r="M424" s="28">
        <f>L424*E424*12</f>
        <v>8668.7999999999993</v>
      </c>
      <c r="N424" s="29">
        <f t="shared" si="12"/>
        <v>108614.1</v>
      </c>
    </row>
    <row r="425" spans="1:14" x14ac:dyDescent="0.25">
      <c r="A425" s="20">
        <v>353730</v>
      </c>
      <c r="B425" s="20" t="s">
        <v>438</v>
      </c>
      <c r="C425" s="21">
        <v>63426</v>
      </c>
      <c r="D425" s="22">
        <v>25</v>
      </c>
      <c r="E425" s="23">
        <v>2268</v>
      </c>
      <c r="F425" s="24">
        <f t="shared" si="13"/>
        <v>34022.976666666662</v>
      </c>
      <c r="G425" s="25">
        <v>2.9</v>
      </c>
      <c r="H425" s="26">
        <f>G425*C425</f>
        <v>183935.4</v>
      </c>
      <c r="I425" s="27">
        <f>IF(E425&lt;=999,39000,
IF(AND(E425&gt;=1000,E425&lt;=4999),60500,
IF(AND(E425&gt;=5000,E425&lt;=9999),82000,
IF(AND(E425&gt;=10000,E425&lt;=19999),142300,
IF(AND(E425&gt;=20000,E425&lt;=29999),164000,
IF(E425&gt;=30000,203000))))))</f>
        <v>60500</v>
      </c>
      <c r="J425" s="25">
        <v>3.01</v>
      </c>
      <c r="K425" s="28">
        <f>J425*E425*12</f>
        <v>81920.159999999989</v>
      </c>
      <c r="L425" s="25">
        <v>3.01</v>
      </c>
      <c r="M425" s="28">
        <f>L425*E425*12</f>
        <v>81920.159999999989</v>
      </c>
      <c r="N425" s="29">
        <f t="shared" si="12"/>
        <v>408275.72</v>
      </c>
    </row>
    <row r="426" spans="1:14" x14ac:dyDescent="0.25">
      <c r="A426" s="20">
        <v>353740</v>
      </c>
      <c r="B426" s="20" t="s">
        <v>439</v>
      </c>
      <c r="C426" s="21">
        <v>24360</v>
      </c>
      <c r="D426" s="22">
        <v>30</v>
      </c>
      <c r="E426" s="23">
        <v>807</v>
      </c>
      <c r="F426" s="24">
        <f t="shared" si="13"/>
        <v>15010.14</v>
      </c>
      <c r="G426" s="25">
        <v>3.4</v>
      </c>
      <c r="H426" s="26">
        <f>G426*C426</f>
        <v>82824</v>
      </c>
      <c r="I426" s="27">
        <f>IF(E426&lt;=999,39000,
IF(AND(E426&gt;=1000,E426&lt;=4999),60500,
IF(AND(E426&gt;=5000,E426&lt;=9999),82000,
IF(AND(E426&gt;=10000,E426&lt;=19999),142300,
IF(AND(E426&gt;=20000,E426&lt;=29999),164000,
IF(E426&gt;=30000,203000))))))</f>
        <v>39000</v>
      </c>
      <c r="J426" s="25">
        <v>3.01</v>
      </c>
      <c r="K426" s="28">
        <f>J426*E426*12</f>
        <v>29148.839999999997</v>
      </c>
      <c r="L426" s="25">
        <v>3.01</v>
      </c>
      <c r="M426" s="28">
        <f>L426*E426*12</f>
        <v>29148.839999999997</v>
      </c>
      <c r="N426" s="29">
        <f t="shared" si="12"/>
        <v>180121.68</v>
      </c>
    </row>
    <row r="427" spans="1:14" x14ac:dyDescent="0.25">
      <c r="A427" s="20">
        <v>353750</v>
      </c>
      <c r="B427" s="20" t="s">
        <v>440</v>
      </c>
      <c r="C427" s="21">
        <v>9013</v>
      </c>
      <c r="D427" s="22">
        <v>35</v>
      </c>
      <c r="E427" s="23">
        <v>251</v>
      </c>
      <c r="F427" s="24">
        <f t="shared" si="13"/>
        <v>7765.3533333333326</v>
      </c>
      <c r="G427" s="25">
        <v>4</v>
      </c>
      <c r="H427" s="26">
        <f>G427*C427</f>
        <v>36052</v>
      </c>
      <c r="I427" s="27">
        <f>IF(E427&lt;=999,39000,
IF(AND(E427&gt;=1000,E427&lt;=4999),60500,
IF(AND(E427&gt;=5000,E427&lt;=9999),82000,
IF(AND(E427&gt;=10000,E427&lt;=19999),142300,
IF(AND(E427&gt;=20000,E427&lt;=29999),164000,
IF(E427&gt;=30000,203000))))))</f>
        <v>39000</v>
      </c>
      <c r="J427" s="25">
        <v>3.01</v>
      </c>
      <c r="K427" s="28">
        <f>J427*E427*12</f>
        <v>9066.119999999999</v>
      </c>
      <c r="L427" s="25">
        <v>3.01</v>
      </c>
      <c r="M427" s="28">
        <f>L427*E427*12</f>
        <v>9066.119999999999</v>
      </c>
      <c r="N427" s="29">
        <f t="shared" si="12"/>
        <v>93184.239999999991</v>
      </c>
    </row>
    <row r="428" spans="1:14" x14ac:dyDescent="0.25">
      <c r="A428" s="20">
        <v>353760</v>
      </c>
      <c r="B428" s="20" t="s">
        <v>441</v>
      </c>
      <c r="C428" s="21">
        <v>70629</v>
      </c>
      <c r="D428" s="22">
        <v>30</v>
      </c>
      <c r="E428" s="23">
        <v>2606</v>
      </c>
      <c r="F428" s="24">
        <f t="shared" si="13"/>
        <v>40741.33666666667</v>
      </c>
      <c r="G428" s="25">
        <v>3.4</v>
      </c>
      <c r="H428" s="26">
        <f>G428*C428</f>
        <v>240138.6</v>
      </c>
      <c r="I428" s="27">
        <f>IF(E428&lt;=999,39000,
IF(AND(E428&gt;=1000,E428&lt;=4999),60500,
IF(AND(E428&gt;=5000,E428&lt;=9999),82000,
IF(AND(E428&gt;=10000,E428&lt;=19999),142300,
IF(AND(E428&gt;=20000,E428&lt;=29999),164000,
IF(E428&gt;=30000,203000))))))</f>
        <v>60500</v>
      </c>
      <c r="J428" s="25">
        <v>3.01</v>
      </c>
      <c r="K428" s="28">
        <f>J428*E428*12</f>
        <v>94128.72</v>
      </c>
      <c r="L428" s="25">
        <v>3.01</v>
      </c>
      <c r="M428" s="28">
        <f>L428*E428*12</f>
        <v>94128.72</v>
      </c>
      <c r="N428" s="29">
        <f t="shared" si="12"/>
        <v>488896.04000000004</v>
      </c>
    </row>
    <row r="429" spans="1:14" x14ac:dyDescent="0.25">
      <c r="A429" s="20">
        <v>353770</v>
      </c>
      <c r="B429" s="20" t="s">
        <v>442</v>
      </c>
      <c r="C429" s="21">
        <v>5631</v>
      </c>
      <c r="D429" s="22">
        <v>30</v>
      </c>
      <c r="E429" s="23">
        <v>343</v>
      </c>
      <c r="F429" s="24">
        <f t="shared" si="13"/>
        <v>6910.31</v>
      </c>
      <c r="G429" s="25">
        <v>3.4</v>
      </c>
      <c r="H429" s="26">
        <f>G429*C429</f>
        <v>19145.399999999998</v>
      </c>
      <c r="I429" s="27">
        <f>IF(E429&lt;=999,39000,
IF(AND(E429&gt;=1000,E429&lt;=4999),60500,
IF(AND(E429&gt;=5000,E429&lt;=9999),82000,
IF(AND(E429&gt;=10000,E429&lt;=19999),142300,
IF(AND(E429&gt;=20000,E429&lt;=29999),164000,
IF(E429&gt;=30000,203000))))))</f>
        <v>39000</v>
      </c>
      <c r="J429" s="25">
        <v>3.01</v>
      </c>
      <c r="K429" s="28">
        <f>J429*E429*12</f>
        <v>12389.159999999998</v>
      </c>
      <c r="L429" s="25">
        <v>3.01</v>
      </c>
      <c r="M429" s="28">
        <f>L429*E429*12</f>
        <v>12389.159999999998</v>
      </c>
      <c r="N429" s="29">
        <f t="shared" si="12"/>
        <v>82923.72</v>
      </c>
    </row>
    <row r="430" spans="1:14" x14ac:dyDescent="0.25">
      <c r="A430" s="20">
        <v>353780</v>
      </c>
      <c r="B430" s="20" t="s">
        <v>443</v>
      </c>
      <c r="C430" s="21">
        <v>54266</v>
      </c>
      <c r="D430" s="22">
        <v>30</v>
      </c>
      <c r="E430" s="23">
        <v>1242</v>
      </c>
      <c r="F430" s="24">
        <f t="shared" si="13"/>
        <v>27893.873333333333</v>
      </c>
      <c r="G430" s="25">
        <v>3.4</v>
      </c>
      <c r="H430" s="26">
        <f>G430*C430</f>
        <v>184504.4</v>
      </c>
      <c r="I430" s="27">
        <f>IF(E430&lt;=999,39000,
IF(AND(E430&gt;=1000,E430&lt;=4999),60500,
IF(AND(E430&gt;=5000,E430&lt;=9999),82000,
IF(AND(E430&gt;=10000,E430&lt;=19999),142300,
IF(AND(E430&gt;=20000,E430&lt;=29999),164000,
IF(E430&gt;=30000,203000))))))</f>
        <v>60500</v>
      </c>
      <c r="J430" s="25">
        <v>3.01</v>
      </c>
      <c r="K430" s="28">
        <f>J430*E430*12</f>
        <v>44861.039999999994</v>
      </c>
      <c r="L430" s="25">
        <v>3.01</v>
      </c>
      <c r="M430" s="28">
        <f>L430*E430*12</f>
        <v>44861.039999999994</v>
      </c>
      <c r="N430" s="29">
        <f t="shared" si="12"/>
        <v>334726.48</v>
      </c>
    </row>
    <row r="431" spans="1:14" x14ac:dyDescent="0.25">
      <c r="A431" s="20">
        <v>353790</v>
      </c>
      <c r="B431" s="20" t="s">
        <v>444</v>
      </c>
      <c r="C431" s="21">
        <v>28459</v>
      </c>
      <c r="D431" s="22">
        <v>30</v>
      </c>
      <c r="E431" s="23">
        <v>956</v>
      </c>
      <c r="F431" s="24">
        <f t="shared" si="13"/>
        <v>17068.503333333334</v>
      </c>
      <c r="G431" s="25">
        <v>3.4</v>
      </c>
      <c r="H431" s="26">
        <f>G431*C431</f>
        <v>96760.599999999991</v>
      </c>
      <c r="I431" s="27">
        <f>IF(E431&lt;=999,39000,
IF(AND(E431&gt;=1000,E431&lt;=4999),60500,
IF(AND(E431&gt;=5000,E431&lt;=9999),82000,
IF(AND(E431&gt;=10000,E431&lt;=19999),142300,
IF(AND(E431&gt;=20000,E431&lt;=29999),164000,
IF(E431&gt;=30000,203000))))))</f>
        <v>39000</v>
      </c>
      <c r="J431" s="25">
        <v>3.01</v>
      </c>
      <c r="K431" s="28">
        <f>J431*E431*12</f>
        <v>34530.720000000001</v>
      </c>
      <c r="L431" s="25">
        <v>3.01</v>
      </c>
      <c r="M431" s="28">
        <f>L431*E431*12</f>
        <v>34530.720000000001</v>
      </c>
      <c r="N431" s="29">
        <f t="shared" si="12"/>
        <v>204822.04</v>
      </c>
    </row>
    <row r="432" spans="1:14" x14ac:dyDescent="0.25">
      <c r="A432" s="20">
        <v>353800</v>
      </c>
      <c r="B432" s="20" t="s">
        <v>445</v>
      </c>
      <c r="C432" s="21">
        <v>172681</v>
      </c>
      <c r="D432" s="22">
        <v>15</v>
      </c>
      <c r="E432" s="23">
        <v>2932</v>
      </c>
      <c r="F432" s="24">
        <f t="shared" si="13"/>
        <v>47155.448333333334</v>
      </c>
      <c r="G432" s="25">
        <v>1.7</v>
      </c>
      <c r="H432" s="26">
        <f>G432*C432</f>
        <v>293557.7</v>
      </c>
      <c r="I432" s="27">
        <f>IF(E432&lt;=999,39000,
IF(AND(E432&gt;=1000,E432&lt;=4999),60500,
IF(AND(E432&gt;=5000,E432&lt;=9999),82000,
IF(AND(E432&gt;=10000,E432&lt;=19999),142300,
IF(AND(E432&gt;=20000,E432&lt;=29999),164000,
IF(E432&gt;=30000,203000))))))</f>
        <v>60500</v>
      </c>
      <c r="J432" s="25">
        <v>3.01</v>
      </c>
      <c r="K432" s="28">
        <f>J432*E432*12</f>
        <v>105903.84</v>
      </c>
      <c r="L432" s="25">
        <v>3.01</v>
      </c>
      <c r="M432" s="28">
        <f>L432*E432*12</f>
        <v>105903.84</v>
      </c>
      <c r="N432" s="29">
        <f t="shared" si="12"/>
        <v>565865.38</v>
      </c>
    </row>
    <row r="433" spans="1:14" x14ac:dyDescent="0.25">
      <c r="A433" s="20">
        <v>353810</v>
      </c>
      <c r="B433" s="20" t="s">
        <v>446</v>
      </c>
      <c r="C433" s="21">
        <v>14704</v>
      </c>
      <c r="D433" s="22">
        <v>25</v>
      </c>
      <c r="E433" s="23">
        <v>557</v>
      </c>
      <c r="F433" s="24">
        <f t="shared" si="13"/>
        <v>10156.606666666667</v>
      </c>
      <c r="G433" s="25">
        <v>2.9</v>
      </c>
      <c r="H433" s="26">
        <f>G433*C433</f>
        <v>42641.599999999999</v>
      </c>
      <c r="I433" s="27">
        <f>IF(E433&lt;=999,39000,
IF(AND(E433&gt;=1000,E433&lt;=4999),60500,
IF(AND(E433&gt;=5000,E433&lt;=9999),82000,
IF(AND(E433&gt;=10000,E433&lt;=19999),142300,
IF(AND(E433&gt;=20000,E433&lt;=29999),164000,
IF(E433&gt;=30000,203000))))))</f>
        <v>39000</v>
      </c>
      <c r="J433" s="25">
        <v>3.01</v>
      </c>
      <c r="K433" s="28">
        <f>J433*E433*12</f>
        <v>20118.84</v>
      </c>
      <c r="L433" s="25">
        <v>3.01</v>
      </c>
      <c r="M433" s="28">
        <f>L433*E433*12</f>
        <v>20118.84</v>
      </c>
      <c r="N433" s="29">
        <f t="shared" si="12"/>
        <v>121879.28</v>
      </c>
    </row>
    <row r="434" spans="1:14" x14ac:dyDescent="0.25">
      <c r="A434" s="20">
        <v>353820</v>
      </c>
      <c r="B434" s="20" t="s">
        <v>447</v>
      </c>
      <c r="C434" s="21">
        <v>15676</v>
      </c>
      <c r="D434" s="22">
        <v>30</v>
      </c>
      <c r="E434" s="23">
        <v>451</v>
      </c>
      <c r="F434" s="24">
        <f t="shared" si="13"/>
        <v>10406.553333333333</v>
      </c>
      <c r="G434" s="25">
        <v>3.4</v>
      </c>
      <c r="H434" s="26">
        <f>G434*C434</f>
        <v>53298.400000000001</v>
      </c>
      <c r="I434" s="27">
        <f>IF(E434&lt;=999,39000,
IF(AND(E434&gt;=1000,E434&lt;=4999),60500,
IF(AND(E434&gt;=5000,E434&lt;=9999),82000,
IF(AND(E434&gt;=10000,E434&lt;=19999),142300,
IF(AND(E434&gt;=20000,E434&lt;=29999),164000,
IF(E434&gt;=30000,203000))))))</f>
        <v>39000</v>
      </c>
      <c r="J434" s="25">
        <v>3.01</v>
      </c>
      <c r="K434" s="28">
        <f>J434*E434*12</f>
        <v>16290.119999999999</v>
      </c>
      <c r="L434" s="25">
        <v>3.01</v>
      </c>
      <c r="M434" s="28">
        <f>L434*E434*12</f>
        <v>16290.119999999999</v>
      </c>
      <c r="N434" s="29">
        <f t="shared" si="12"/>
        <v>124878.64</v>
      </c>
    </row>
    <row r="435" spans="1:14" x14ac:dyDescent="0.25">
      <c r="A435" s="20">
        <v>353830</v>
      </c>
      <c r="B435" s="20" t="s">
        <v>448</v>
      </c>
      <c r="C435" s="21">
        <v>3287</v>
      </c>
      <c r="D435" s="22">
        <v>35</v>
      </c>
      <c r="E435" s="23">
        <v>248</v>
      </c>
      <c r="F435" s="24">
        <f t="shared" si="13"/>
        <v>5838.6266666666661</v>
      </c>
      <c r="G435" s="25">
        <v>4</v>
      </c>
      <c r="H435" s="26">
        <f>G435*C435</f>
        <v>13148</v>
      </c>
      <c r="I435" s="27">
        <f>IF(E435&lt;=999,39000,
IF(AND(E435&gt;=1000,E435&lt;=4999),60500,
IF(AND(E435&gt;=5000,E435&lt;=9999),82000,
IF(AND(E435&gt;=10000,E435&lt;=19999),142300,
IF(AND(E435&gt;=20000,E435&lt;=29999),164000,
IF(E435&gt;=30000,203000))))))</f>
        <v>39000</v>
      </c>
      <c r="J435" s="25">
        <v>3.01</v>
      </c>
      <c r="K435" s="28">
        <f>J435*E435*12</f>
        <v>8957.7599999999984</v>
      </c>
      <c r="L435" s="25">
        <v>3.01</v>
      </c>
      <c r="M435" s="28">
        <f>L435*E435*12</f>
        <v>8957.7599999999984</v>
      </c>
      <c r="N435" s="29">
        <f t="shared" si="12"/>
        <v>70063.51999999999</v>
      </c>
    </row>
    <row r="436" spans="1:14" x14ac:dyDescent="0.25">
      <c r="A436" s="20">
        <v>353850</v>
      </c>
      <c r="B436" s="20" t="s">
        <v>449</v>
      </c>
      <c r="C436" s="21">
        <v>12516</v>
      </c>
      <c r="D436" s="22">
        <v>40</v>
      </c>
      <c r="E436" s="23">
        <v>186</v>
      </c>
      <c r="F436" s="24">
        <f t="shared" si="13"/>
        <v>9063.2200000000012</v>
      </c>
      <c r="G436" s="25">
        <v>4.5</v>
      </c>
      <c r="H436" s="26">
        <f>G436*C436</f>
        <v>56322</v>
      </c>
      <c r="I436" s="27">
        <f>IF(E436&lt;=999,39000,
IF(AND(E436&gt;=1000,E436&lt;=4999),60500,
IF(AND(E436&gt;=5000,E436&lt;=9999),82000,
IF(AND(E436&gt;=10000,E436&lt;=19999),142300,
IF(AND(E436&gt;=20000,E436&lt;=29999),164000,
IF(E436&gt;=30000,203000))))))</f>
        <v>39000</v>
      </c>
      <c r="J436" s="25">
        <v>3.01</v>
      </c>
      <c r="K436" s="28">
        <f>J436*E436*12</f>
        <v>6718.32</v>
      </c>
      <c r="L436" s="25">
        <v>3.01</v>
      </c>
      <c r="M436" s="28">
        <f>L436*E436*12</f>
        <v>6718.32</v>
      </c>
      <c r="N436" s="29">
        <f t="shared" si="12"/>
        <v>108758.64000000001</v>
      </c>
    </row>
    <row r="437" spans="1:14" x14ac:dyDescent="0.25">
      <c r="A437" s="20">
        <v>353860</v>
      </c>
      <c r="B437" s="20" t="s">
        <v>450</v>
      </c>
      <c r="C437" s="21">
        <v>26795</v>
      </c>
      <c r="D437" s="22">
        <v>30</v>
      </c>
      <c r="E437" s="23">
        <v>590</v>
      </c>
      <c r="F437" s="24">
        <f t="shared" si="13"/>
        <v>14393.716666666665</v>
      </c>
      <c r="G437" s="25">
        <v>3.4</v>
      </c>
      <c r="H437" s="26">
        <f>G437*C437</f>
        <v>91103</v>
      </c>
      <c r="I437" s="27">
        <f>IF(E437&lt;=999,39000,
IF(AND(E437&gt;=1000,E437&lt;=4999),60500,
IF(AND(E437&gt;=5000,E437&lt;=9999),82000,
IF(AND(E437&gt;=10000,E437&lt;=19999),142300,
IF(AND(E437&gt;=20000,E437&lt;=29999),164000,
IF(E437&gt;=30000,203000))))))</f>
        <v>39000</v>
      </c>
      <c r="J437" s="25">
        <v>3.01</v>
      </c>
      <c r="K437" s="28">
        <f>J437*E437*12</f>
        <v>21310.799999999999</v>
      </c>
      <c r="L437" s="25">
        <v>3.01</v>
      </c>
      <c r="M437" s="28">
        <f>L437*E437*12</f>
        <v>21310.799999999999</v>
      </c>
      <c r="N437" s="29">
        <f t="shared" si="12"/>
        <v>172724.59999999998</v>
      </c>
    </row>
    <row r="438" spans="1:14" x14ac:dyDescent="0.25">
      <c r="A438" s="32">
        <v>353870</v>
      </c>
      <c r="B438" s="32" t="s">
        <v>451</v>
      </c>
      <c r="C438" s="21">
        <v>440835</v>
      </c>
      <c r="D438" s="22">
        <v>15</v>
      </c>
      <c r="E438" s="23">
        <v>9976</v>
      </c>
      <c r="F438" s="24">
        <f t="shared" si="13"/>
        <v>129340.47833333335</v>
      </c>
      <c r="G438" s="25">
        <v>1.7</v>
      </c>
      <c r="H438" s="28">
        <f>G438*C438</f>
        <v>749419.5</v>
      </c>
      <c r="I438" s="27">
        <f>IF(E438&lt;=999,39000,
IF(AND(E438&gt;=1000,E438&lt;=4999),60500,
IF(AND(E438&gt;=5000,E438&lt;=9999),82000,
IF(AND(E438&gt;=10000,E438&lt;=19999),142300,
IF(AND(E438&gt;=20000,E438&lt;=29999),164000,
IF(E438&gt;=30000,203000))))))</f>
        <v>82000</v>
      </c>
      <c r="J438" s="25">
        <v>3.01</v>
      </c>
      <c r="K438" s="28">
        <f>J438*E438*12</f>
        <v>360333.12</v>
      </c>
      <c r="L438" s="25">
        <v>3.01</v>
      </c>
      <c r="M438" s="28">
        <f>L438*E438*12</f>
        <v>360333.12</v>
      </c>
      <c r="N438" s="29">
        <f t="shared" si="12"/>
        <v>1552085.7400000002</v>
      </c>
    </row>
    <row r="439" spans="1:14" x14ac:dyDescent="0.25">
      <c r="A439" s="20">
        <v>353880</v>
      </c>
      <c r="B439" s="20" t="s">
        <v>452</v>
      </c>
      <c r="C439" s="21">
        <v>30294</v>
      </c>
      <c r="D439" s="22">
        <v>35</v>
      </c>
      <c r="E439" s="23">
        <v>1152</v>
      </c>
      <c r="F439" s="24">
        <f t="shared" si="13"/>
        <v>22074.706666666665</v>
      </c>
      <c r="G439" s="25">
        <v>4</v>
      </c>
      <c r="H439" s="26">
        <f>G439*C439</f>
        <v>121176</v>
      </c>
      <c r="I439" s="27">
        <f>IF(E439&lt;=999,39000,
IF(AND(E439&gt;=1000,E439&lt;=4999),60500,
IF(AND(E439&gt;=5000,E439&lt;=9999),82000,
IF(AND(E439&gt;=10000,E439&lt;=19999),142300,
IF(AND(E439&gt;=20000,E439&lt;=29999),164000,
IF(E439&gt;=30000,203000))))))</f>
        <v>60500</v>
      </c>
      <c r="J439" s="25">
        <v>3.01</v>
      </c>
      <c r="K439" s="28">
        <f>J439*E439*12</f>
        <v>41610.239999999991</v>
      </c>
      <c r="L439" s="25">
        <v>3.01</v>
      </c>
      <c r="M439" s="28">
        <f>L439*E439*12</f>
        <v>41610.239999999991</v>
      </c>
      <c r="N439" s="29">
        <f t="shared" si="12"/>
        <v>264896.48</v>
      </c>
    </row>
    <row r="440" spans="1:14" x14ac:dyDescent="0.25">
      <c r="A440" s="20">
        <v>353890</v>
      </c>
      <c r="B440" s="20" t="s">
        <v>453</v>
      </c>
      <c r="C440" s="21">
        <v>22734</v>
      </c>
      <c r="D440" s="22">
        <v>30</v>
      </c>
      <c r="E440" s="23">
        <v>814</v>
      </c>
      <c r="F440" s="24">
        <f t="shared" si="13"/>
        <v>14591.58</v>
      </c>
      <c r="G440" s="25">
        <v>3.4</v>
      </c>
      <c r="H440" s="26">
        <f>G440*C440</f>
        <v>77295.599999999991</v>
      </c>
      <c r="I440" s="27">
        <f>IF(E440&lt;=999,39000,
IF(AND(E440&gt;=1000,E440&lt;=4999),60500,
IF(AND(E440&gt;=5000,E440&lt;=9999),82000,
IF(AND(E440&gt;=10000,E440&lt;=19999),142300,
IF(AND(E440&gt;=20000,E440&lt;=29999),164000,
IF(E440&gt;=30000,203000))))))</f>
        <v>39000</v>
      </c>
      <c r="J440" s="25">
        <v>3.01</v>
      </c>
      <c r="K440" s="28">
        <f>J440*E440*12</f>
        <v>29401.68</v>
      </c>
      <c r="L440" s="25">
        <v>3.01</v>
      </c>
      <c r="M440" s="28">
        <f>L440*E440*12</f>
        <v>29401.68</v>
      </c>
      <c r="N440" s="29">
        <f t="shared" si="12"/>
        <v>175098.96</v>
      </c>
    </row>
    <row r="441" spans="1:14" x14ac:dyDescent="0.25">
      <c r="A441" s="20">
        <v>353900</v>
      </c>
      <c r="B441" s="20" t="s">
        <v>454</v>
      </c>
      <c r="C441" s="21">
        <v>11085</v>
      </c>
      <c r="D441" s="22">
        <v>25</v>
      </c>
      <c r="E441" s="23">
        <v>543</v>
      </c>
      <c r="F441" s="24">
        <f t="shared" si="13"/>
        <v>9197.7350000000006</v>
      </c>
      <c r="G441" s="25">
        <v>2.9</v>
      </c>
      <c r="H441" s="26">
        <f>G441*C441</f>
        <v>32146.5</v>
      </c>
      <c r="I441" s="27">
        <f>IF(E441&lt;=999,39000,
IF(AND(E441&gt;=1000,E441&lt;=4999),60500,
IF(AND(E441&gt;=5000,E441&lt;=9999),82000,
IF(AND(E441&gt;=10000,E441&lt;=19999),142300,
IF(AND(E441&gt;=20000,E441&lt;=29999),164000,
IF(E441&gt;=30000,203000))))))</f>
        <v>39000</v>
      </c>
      <c r="J441" s="25">
        <v>3.01</v>
      </c>
      <c r="K441" s="28">
        <f>J441*E441*12</f>
        <v>19613.159999999996</v>
      </c>
      <c r="L441" s="25">
        <v>3.01</v>
      </c>
      <c r="M441" s="28">
        <f>L441*E441*12</f>
        <v>19613.159999999996</v>
      </c>
      <c r="N441" s="29">
        <f t="shared" si="12"/>
        <v>110372.82</v>
      </c>
    </row>
    <row r="442" spans="1:14" x14ac:dyDescent="0.25">
      <c r="A442" s="20">
        <v>353910</v>
      </c>
      <c r="B442" s="20" t="s">
        <v>455</v>
      </c>
      <c r="C442" s="21">
        <v>18925</v>
      </c>
      <c r="D442" s="22">
        <v>35</v>
      </c>
      <c r="E442" s="23">
        <v>111</v>
      </c>
      <c r="F442" s="24">
        <f t="shared" si="13"/>
        <v>10226.553333333335</v>
      </c>
      <c r="G442" s="25">
        <v>4</v>
      </c>
      <c r="H442" s="26">
        <f>G442*C442</f>
        <v>75700</v>
      </c>
      <c r="I442" s="27">
        <f>IF(E442&lt;=999,39000,
IF(AND(E442&gt;=1000,E442&lt;=4999),60500,
IF(AND(E442&gt;=5000,E442&lt;=9999),82000,
IF(AND(E442&gt;=10000,E442&lt;=19999),142300,
IF(AND(E442&gt;=20000,E442&lt;=29999),164000,
IF(E442&gt;=30000,203000))))))</f>
        <v>39000</v>
      </c>
      <c r="J442" s="25">
        <v>3.01</v>
      </c>
      <c r="K442" s="28">
        <f>J442*E442*12</f>
        <v>4009.3199999999997</v>
      </c>
      <c r="L442" s="25">
        <v>3.01</v>
      </c>
      <c r="M442" s="28">
        <f>L442*E442*12</f>
        <v>4009.3199999999997</v>
      </c>
      <c r="N442" s="29">
        <f t="shared" si="12"/>
        <v>122718.64000000001</v>
      </c>
    </row>
    <row r="443" spans="1:14" x14ac:dyDescent="0.25">
      <c r="A443" s="20">
        <v>353920</v>
      </c>
      <c r="B443" s="20" t="s">
        <v>456</v>
      </c>
      <c r="C443" s="21">
        <v>26097</v>
      </c>
      <c r="D443" s="22">
        <v>35</v>
      </c>
      <c r="E443" s="23">
        <v>959</v>
      </c>
      <c r="F443" s="24">
        <f t="shared" si="13"/>
        <v>17722.179999999997</v>
      </c>
      <c r="G443" s="25">
        <v>4</v>
      </c>
      <c r="H443" s="26">
        <f>G443*C443</f>
        <v>104388</v>
      </c>
      <c r="I443" s="27">
        <f>IF(E443&lt;=999,39000,
IF(AND(E443&gt;=1000,E443&lt;=4999),60500,
IF(AND(E443&gt;=5000,E443&lt;=9999),82000,
IF(AND(E443&gt;=10000,E443&lt;=19999),142300,
IF(AND(E443&gt;=20000,E443&lt;=29999),164000,
IF(E443&gt;=30000,203000))))))</f>
        <v>39000</v>
      </c>
      <c r="J443" s="25">
        <v>3.01</v>
      </c>
      <c r="K443" s="28">
        <f>J443*E443*12</f>
        <v>34639.079999999994</v>
      </c>
      <c r="L443" s="25">
        <v>3.01</v>
      </c>
      <c r="M443" s="28">
        <f>L443*E443*12</f>
        <v>34639.079999999994</v>
      </c>
      <c r="N443" s="29">
        <f t="shared" si="12"/>
        <v>212666.15999999997</v>
      </c>
    </row>
    <row r="444" spans="1:14" x14ac:dyDescent="0.25">
      <c r="A444" s="20">
        <v>353930</v>
      </c>
      <c r="B444" s="20" t="s">
        <v>457</v>
      </c>
      <c r="C444" s="21">
        <v>75594</v>
      </c>
      <c r="D444" s="22">
        <v>15</v>
      </c>
      <c r="E444" s="23">
        <v>2571</v>
      </c>
      <c r="F444" s="24">
        <f t="shared" si="13"/>
        <v>31228.236666666664</v>
      </c>
      <c r="G444" s="25">
        <v>1.7</v>
      </c>
      <c r="H444" s="26">
        <f>G444*C444</f>
        <v>128509.8</v>
      </c>
      <c r="I444" s="27">
        <f>IF(E444&lt;=999,39000,
IF(AND(E444&gt;=1000,E444&lt;=4999),60500,
IF(AND(E444&gt;=5000,E444&lt;=9999),82000,
IF(AND(E444&gt;=10000,E444&lt;=19999),142300,
IF(AND(E444&gt;=20000,E444&lt;=29999),164000,
IF(E444&gt;=30000,203000))))))</f>
        <v>60500</v>
      </c>
      <c r="J444" s="25">
        <v>3.01</v>
      </c>
      <c r="K444" s="28">
        <f>J444*E444*12</f>
        <v>92864.51999999999</v>
      </c>
      <c r="L444" s="25">
        <v>3.01</v>
      </c>
      <c r="M444" s="28">
        <f>L444*E444*12</f>
        <v>92864.51999999999</v>
      </c>
      <c r="N444" s="29">
        <f t="shared" si="12"/>
        <v>374738.83999999997</v>
      </c>
    </row>
    <row r="445" spans="1:14" x14ac:dyDescent="0.25">
      <c r="A445" s="20">
        <v>353940</v>
      </c>
      <c r="B445" s="20" t="s">
        <v>458</v>
      </c>
      <c r="C445" s="21">
        <v>15657</v>
      </c>
      <c r="D445" s="22">
        <v>30</v>
      </c>
      <c r="E445" s="23">
        <v>599</v>
      </c>
      <c r="F445" s="24">
        <f t="shared" si="13"/>
        <v>11292.13</v>
      </c>
      <c r="G445" s="25">
        <v>3.4</v>
      </c>
      <c r="H445" s="26">
        <f>G445*C445</f>
        <v>53233.799999999996</v>
      </c>
      <c r="I445" s="27">
        <f>IF(E445&lt;=999,39000,
IF(AND(E445&gt;=1000,E445&lt;=4999),60500,
IF(AND(E445&gt;=5000,E445&lt;=9999),82000,
IF(AND(E445&gt;=10000,E445&lt;=19999),142300,
IF(AND(E445&gt;=20000,E445&lt;=29999),164000,
IF(E445&gt;=30000,203000))))))</f>
        <v>39000</v>
      </c>
      <c r="J445" s="25">
        <v>3.01</v>
      </c>
      <c r="K445" s="28">
        <f>J445*E445*12</f>
        <v>21635.879999999997</v>
      </c>
      <c r="L445" s="25">
        <v>3.01</v>
      </c>
      <c r="M445" s="28">
        <f>L445*E445*12</f>
        <v>21635.879999999997</v>
      </c>
      <c r="N445" s="29">
        <f t="shared" si="12"/>
        <v>135505.56</v>
      </c>
    </row>
    <row r="446" spans="1:14" x14ac:dyDescent="0.25">
      <c r="A446" s="20">
        <v>353950</v>
      </c>
      <c r="B446" s="20" t="s">
        <v>459</v>
      </c>
      <c r="C446" s="21">
        <v>34361</v>
      </c>
      <c r="D446" s="22">
        <v>15</v>
      </c>
      <c r="E446" s="23">
        <v>756</v>
      </c>
      <c r="F446" s="24">
        <f t="shared" si="13"/>
        <v>12668.928333333335</v>
      </c>
      <c r="G446" s="25">
        <v>1.7</v>
      </c>
      <c r="H446" s="26">
        <f>G446*C446</f>
        <v>58413.7</v>
      </c>
      <c r="I446" s="27">
        <f>IF(E446&lt;=999,39000,
IF(AND(E446&gt;=1000,E446&lt;=4999),60500,
IF(AND(E446&gt;=5000,E446&lt;=9999),82000,
IF(AND(E446&gt;=10000,E446&lt;=19999),142300,
IF(AND(E446&gt;=20000,E446&lt;=29999),164000,
IF(E446&gt;=30000,203000))))))</f>
        <v>39000</v>
      </c>
      <c r="J446" s="25">
        <v>3.01</v>
      </c>
      <c r="K446" s="28">
        <f>J446*E446*12</f>
        <v>27306.720000000001</v>
      </c>
      <c r="L446" s="25">
        <v>3.01</v>
      </c>
      <c r="M446" s="28">
        <f>L446*E446*12</f>
        <v>27306.720000000001</v>
      </c>
      <c r="N446" s="29">
        <f t="shared" si="12"/>
        <v>152027.14000000001</v>
      </c>
    </row>
    <row r="447" spans="1:14" x14ac:dyDescent="0.25">
      <c r="A447" s="20">
        <v>353960</v>
      </c>
      <c r="B447" s="20" t="s">
        <v>460</v>
      </c>
      <c r="C447" s="21">
        <v>4451</v>
      </c>
      <c r="D447" s="22">
        <v>30</v>
      </c>
      <c r="E447" s="23">
        <v>302</v>
      </c>
      <c r="F447" s="24">
        <f t="shared" si="13"/>
        <v>6329.1566666666668</v>
      </c>
      <c r="G447" s="25">
        <v>3.4</v>
      </c>
      <c r="H447" s="26">
        <f>G447*C447</f>
        <v>15133.4</v>
      </c>
      <c r="I447" s="27">
        <f>IF(E447&lt;=999,39000,
IF(AND(E447&gt;=1000,E447&lt;=4999),60500,
IF(AND(E447&gt;=5000,E447&lt;=9999),82000,
IF(AND(E447&gt;=10000,E447&lt;=19999),142300,
IF(AND(E447&gt;=20000,E447&lt;=29999),164000,
IF(E447&gt;=30000,203000))))))</f>
        <v>39000</v>
      </c>
      <c r="J447" s="25">
        <v>3.01</v>
      </c>
      <c r="K447" s="28">
        <f>J447*E447*12</f>
        <v>10908.24</v>
      </c>
      <c r="L447" s="25">
        <v>3.01</v>
      </c>
      <c r="M447" s="28">
        <f>L447*E447*12</f>
        <v>10908.24</v>
      </c>
      <c r="N447" s="29">
        <f t="shared" si="12"/>
        <v>75949.88</v>
      </c>
    </row>
    <row r="448" spans="1:14" x14ac:dyDescent="0.25">
      <c r="A448" s="20">
        <v>353970</v>
      </c>
      <c r="B448" s="20" t="s">
        <v>461</v>
      </c>
      <c r="C448" s="21">
        <v>3055</v>
      </c>
      <c r="D448" s="22">
        <v>30</v>
      </c>
      <c r="E448" s="23">
        <v>237</v>
      </c>
      <c r="F448" s="24">
        <f t="shared" si="13"/>
        <v>5542.3233333333337</v>
      </c>
      <c r="G448" s="25">
        <v>3.4</v>
      </c>
      <c r="H448" s="26">
        <f>G448*C448</f>
        <v>10387</v>
      </c>
      <c r="I448" s="27">
        <f>IF(E448&lt;=999,39000,
IF(AND(E448&gt;=1000,E448&lt;=4999),60500,
IF(AND(E448&gt;=5000,E448&lt;=9999),82000,
IF(AND(E448&gt;=10000,E448&lt;=19999),142300,
IF(AND(E448&gt;=20000,E448&lt;=29999),164000,
IF(E448&gt;=30000,203000))))))</f>
        <v>39000</v>
      </c>
      <c r="J448" s="25">
        <v>3.01</v>
      </c>
      <c r="K448" s="28">
        <f>J448*E448*12</f>
        <v>8560.44</v>
      </c>
      <c r="L448" s="25">
        <v>3.01</v>
      </c>
      <c r="M448" s="28">
        <f>L448*E448*12</f>
        <v>8560.44</v>
      </c>
      <c r="N448" s="29">
        <f t="shared" si="12"/>
        <v>66507.88</v>
      </c>
    </row>
    <row r="449" spans="1:14" x14ac:dyDescent="0.25">
      <c r="A449" s="20">
        <v>353980</v>
      </c>
      <c r="B449" s="20" t="s">
        <v>462</v>
      </c>
      <c r="C449" s="21">
        <v>106355</v>
      </c>
      <c r="D449" s="22">
        <v>25</v>
      </c>
      <c r="E449" s="23">
        <v>1326</v>
      </c>
      <c r="F449" s="24">
        <f t="shared" si="13"/>
        <v>38726.644999999997</v>
      </c>
      <c r="G449" s="25">
        <v>2.9</v>
      </c>
      <c r="H449" s="26">
        <f>G449*C449</f>
        <v>308429.5</v>
      </c>
      <c r="I449" s="27">
        <f>IF(E449&lt;=999,39000,
IF(AND(E449&gt;=1000,E449&lt;=4999),60500,
IF(AND(E449&gt;=5000,E449&lt;=9999),82000,
IF(AND(E449&gt;=10000,E449&lt;=19999),142300,
IF(AND(E449&gt;=20000,E449&lt;=29999),164000,
IF(E449&gt;=30000,203000))))))</f>
        <v>60500</v>
      </c>
      <c r="J449" s="25">
        <v>3.01</v>
      </c>
      <c r="K449" s="28">
        <f>J449*E449*12</f>
        <v>47895.119999999995</v>
      </c>
      <c r="L449" s="25">
        <v>3.01</v>
      </c>
      <c r="M449" s="28">
        <f>L449*E449*12</f>
        <v>47895.119999999995</v>
      </c>
      <c r="N449" s="29">
        <f t="shared" si="12"/>
        <v>464719.74</v>
      </c>
    </row>
    <row r="450" spans="1:14" x14ac:dyDescent="0.25">
      <c r="A450" s="20">
        <v>353990</v>
      </c>
      <c r="B450" s="20" t="s">
        <v>463</v>
      </c>
      <c r="C450" s="21">
        <v>5702</v>
      </c>
      <c r="D450" s="22">
        <v>30</v>
      </c>
      <c r="E450" s="23">
        <v>422</v>
      </c>
      <c r="F450" s="24">
        <f t="shared" si="13"/>
        <v>7406.0066666666671</v>
      </c>
      <c r="G450" s="25">
        <v>3.4</v>
      </c>
      <c r="H450" s="26">
        <f>G450*C450</f>
        <v>19386.8</v>
      </c>
      <c r="I450" s="27">
        <f>IF(E450&lt;=999,39000,
IF(AND(E450&gt;=1000,E450&lt;=4999),60500,
IF(AND(E450&gt;=5000,E450&lt;=9999),82000,
IF(AND(E450&gt;=10000,E450&lt;=19999),142300,
IF(AND(E450&gt;=20000,E450&lt;=29999),164000,
IF(E450&gt;=30000,203000))))))</f>
        <v>39000</v>
      </c>
      <c r="J450" s="25">
        <v>3.01</v>
      </c>
      <c r="K450" s="28">
        <f>J450*E450*12</f>
        <v>15242.639999999998</v>
      </c>
      <c r="L450" s="25">
        <v>3.01</v>
      </c>
      <c r="M450" s="28">
        <f>L450*E450*12</f>
        <v>15242.639999999998</v>
      </c>
      <c r="N450" s="29">
        <f t="shared" si="12"/>
        <v>88872.08</v>
      </c>
    </row>
    <row r="451" spans="1:14" x14ac:dyDescent="0.25">
      <c r="A451" s="20">
        <v>354000</v>
      </c>
      <c r="B451" s="20" t="s">
        <v>464</v>
      </c>
      <c r="C451" s="21">
        <v>20520</v>
      </c>
      <c r="D451" s="22">
        <v>15</v>
      </c>
      <c r="E451" s="23">
        <v>773</v>
      </c>
      <c r="F451" s="24">
        <f t="shared" si="13"/>
        <v>10810.460000000001</v>
      </c>
      <c r="G451" s="25">
        <v>1.7</v>
      </c>
      <c r="H451" s="26">
        <f>G451*C451</f>
        <v>34884</v>
      </c>
      <c r="I451" s="27">
        <f>IF(E451&lt;=999,39000,
IF(AND(E451&gt;=1000,E451&lt;=4999),60500,
IF(AND(E451&gt;=5000,E451&lt;=9999),82000,
IF(AND(E451&gt;=10000,E451&lt;=19999),142300,
IF(AND(E451&gt;=20000,E451&lt;=29999),164000,
IF(E451&gt;=30000,203000))))))</f>
        <v>39000</v>
      </c>
      <c r="J451" s="25">
        <v>3.01</v>
      </c>
      <c r="K451" s="28">
        <f>J451*E451*12</f>
        <v>27920.760000000002</v>
      </c>
      <c r="L451" s="25">
        <v>3.01</v>
      </c>
      <c r="M451" s="28">
        <f>L451*E451*12</f>
        <v>27920.760000000002</v>
      </c>
      <c r="N451" s="29">
        <f t="shared" ref="N451:N514" si="14">K451+H451+I451+M451</f>
        <v>129725.52000000002</v>
      </c>
    </row>
    <row r="452" spans="1:14" x14ac:dyDescent="0.25">
      <c r="A452" s="20">
        <v>354010</v>
      </c>
      <c r="B452" s="20" t="s">
        <v>465</v>
      </c>
      <c r="C452" s="21">
        <v>3440</v>
      </c>
      <c r="D452" s="22">
        <v>30</v>
      </c>
      <c r="E452" s="23">
        <v>221</v>
      </c>
      <c r="F452" s="24">
        <f t="shared" ref="F452:F515" si="15">N452/12</f>
        <v>5555.0866666666661</v>
      </c>
      <c r="G452" s="25">
        <v>3.4</v>
      </c>
      <c r="H452" s="26">
        <f>G452*C452</f>
        <v>11696</v>
      </c>
      <c r="I452" s="27">
        <f>IF(E452&lt;=999,39000,
IF(AND(E452&gt;=1000,E452&lt;=4999),60500,
IF(AND(E452&gt;=5000,E452&lt;=9999),82000,
IF(AND(E452&gt;=10000,E452&lt;=19999),142300,
IF(AND(E452&gt;=20000,E452&lt;=29999),164000,
IF(E452&gt;=30000,203000))))))</f>
        <v>39000</v>
      </c>
      <c r="J452" s="25">
        <v>3.01</v>
      </c>
      <c r="K452" s="28">
        <f>J452*E452*12</f>
        <v>7982.5199999999986</v>
      </c>
      <c r="L452" s="25">
        <v>3.01</v>
      </c>
      <c r="M452" s="28">
        <f>L452*E452*12</f>
        <v>7982.5199999999986</v>
      </c>
      <c r="N452" s="29">
        <f t="shared" si="14"/>
        <v>66661.039999999994</v>
      </c>
    </row>
    <row r="453" spans="1:14" x14ac:dyDescent="0.25">
      <c r="A453" s="20">
        <v>354020</v>
      </c>
      <c r="B453" s="20" t="s">
        <v>466</v>
      </c>
      <c r="C453" s="21">
        <v>38286</v>
      </c>
      <c r="D453" s="22">
        <v>15</v>
      </c>
      <c r="E453" s="23">
        <v>844</v>
      </c>
      <c r="F453" s="24">
        <f t="shared" si="15"/>
        <v>13754.729999999998</v>
      </c>
      <c r="G453" s="25">
        <v>1.7</v>
      </c>
      <c r="H453" s="26">
        <f>G453*C453</f>
        <v>65086.2</v>
      </c>
      <c r="I453" s="27">
        <f>IF(E453&lt;=999,39000,
IF(AND(E453&gt;=1000,E453&lt;=4999),60500,
IF(AND(E453&gt;=5000,E453&lt;=9999),82000,
IF(AND(E453&gt;=10000,E453&lt;=19999),142300,
IF(AND(E453&gt;=20000,E453&lt;=29999),164000,
IF(E453&gt;=30000,203000))))))</f>
        <v>39000</v>
      </c>
      <c r="J453" s="25">
        <v>3.01</v>
      </c>
      <c r="K453" s="28">
        <f>J453*E453*12</f>
        <v>30485.279999999995</v>
      </c>
      <c r="L453" s="25">
        <v>3.01</v>
      </c>
      <c r="M453" s="28">
        <f>L453*E453*12</f>
        <v>30485.279999999995</v>
      </c>
      <c r="N453" s="29">
        <f t="shared" si="14"/>
        <v>165056.75999999998</v>
      </c>
    </row>
    <row r="454" spans="1:14" x14ac:dyDescent="0.25">
      <c r="A454" s="20">
        <v>354025</v>
      </c>
      <c r="B454" s="20" t="s">
        <v>467</v>
      </c>
      <c r="C454" s="21">
        <v>4198</v>
      </c>
      <c r="D454" s="22">
        <v>30</v>
      </c>
      <c r="E454" s="23">
        <v>178</v>
      </c>
      <c r="F454" s="24">
        <f t="shared" si="15"/>
        <v>5510.9933333333329</v>
      </c>
      <c r="G454" s="25">
        <v>3.4</v>
      </c>
      <c r="H454" s="26">
        <f>G454*C454</f>
        <v>14273.199999999999</v>
      </c>
      <c r="I454" s="27">
        <f>IF(E454&lt;=999,39000,
IF(AND(E454&gt;=1000,E454&lt;=4999),60500,
IF(AND(E454&gt;=5000,E454&lt;=9999),82000,
IF(AND(E454&gt;=10000,E454&lt;=19999),142300,
IF(AND(E454&gt;=20000,E454&lt;=29999),164000,
IF(E454&gt;=30000,203000))))))</f>
        <v>39000</v>
      </c>
      <c r="J454" s="25">
        <v>3.01</v>
      </c>
      <c r="K454" s="28">
        <f>J454*E454*12</f>
        <v>6429.36</v>
      </c>
      <c r="L454" s="25">
        <v>3.01</v>
      </c>
      <c r="M454" s="28">
        <f>L454*E454*12</f>
        <v>6429.36</v>
      </c>
      <c r="N454" s="29">
        <f t="shared" si="14"/>
        <v>66131.92</v>
      </c>
    </row>
    <row r="455" spans="1:14" x14ac:dyDescent="0.25">
      <c r="A455" s="20">
        <v>354030</v>
      </c>
      <c r="B455" s="20" t="s">
        <v>468</v>
      </c>
      <c r="C455" s="21">
        <v>2411</v>
      </c>
      <c r="D455" s="22">
        <v>30</v>
      </c>
      <c r="E455" s="23">
        <v>192</v>
      </c>
      <c r="F455" s="24">
        <f t="shared" si="15"/>
        <v>5088.9566666666669</v>
      </c>
      <c r="G455" s="25">
        <v>3.4</v>
      </c>
      <c r="H455" s="26">
        <f>G455*C455</f>
        <v>8197.4</v>
      </c>
      <c r="I455" s="27">
        <f>IF(E455&lt;=999,39000,
IF(AND(E455&gt;=1000,E455&lt;=4999),60500,
IF(AND(E455&gt;=5000,E455&lt;=9999),82000,
IF(AND(E455&gt;=10000,E455&lt;=19999),142300,
IF(AND(E455&gt;=20000,E455&lt;=29999),164000,
IF(E455&gt;=30000,203000))))))</f>
        <v>39000</v>
      </c>
      <c r="J455" s="25">
        <v>3.01</v>
      </c>
      <c r="K455" s="28">
        <f>J455*E455*12</f>
        <v>6935.0399999999991</v>
      </c>
      <c r="L455" s="25">
        <v>3.01</v>
      </c>
      <c r="M455" s="28">
        <f>L455*E455*12</f>
        <v>6935.0399999999991</v>
      </c>
      <c r="N455" s="29">
        <f t="shared" si="14"/>
        <v>61067.48</v>
      </c>
    </row>
    <row r="456" spans="1:14" x14ac:dyDescent="0.25">
      <c r="A456" s="20">
        <v>354040</v>
      </c>
      <c r="B456" s="20" t="s">
        <v>469</v>
      </c>
      <c r="C456" s="21">
        <v>4182</v>
      </c>
      <c r="D456" s="22">
        <v>35</v>
      </c>
      <c r="E456" s="23">
        <v>203</v>
      </c>
      <c r="F456" s="24">
        <f t="shared" si="15"/>
        <v>5866.06</v>
      </c>
      <c r="G456" s="25">
        <v>4</v>
      </c>
      <c r="H456" s="26">
        <f>G456*C456</f>
        <v>16728</v>
      </c>
      <c r="I456" s="27">
        <f>IF(E456&lt;=999,39000,
IF(AND(E456&gt;=1000,E456&lt;=4999),60500,
IF(AND(E456&gt;=5000,E456&lt;=9999),82000,
IF(AND(E456&gt;=10000,E456&lt;=19999),142300,
IF(AND(E456&gt;=20000,E456&lt;=29999),164000,
IF(E456&gt;=30000,203000))))))</f>
        <v>39000</v>
      </c>
      <c r="J456" s="25">
        <v>3.01</v>
      </c>
      <c r="K456" s="28">
        <f>J456*E456*12</f>
        <v>7332.36</v>
      </c>
      <c r="L456" s="25">
        <v>3.01</v>
      </c>
      <c r="M456" s="28">
        <f>L456*E456*12</f>
        <v>7332.36</v>
      </c>
      <c r="N456" s="29">
        <f t="shared" si="14"/>
        <v>70392.72</v>
      </c>
    </row>
    <row r="457" spans="1:14" x14ac:dyDescent="0.25">
      <c r="A457" s="20">
        <v>354050</v>
      </c>
      <c r="B457" s="20" t="s">
        <v>470</v>
      </c>
      <c r="C457" s="21">
        <v>10850</v>
      </c>
      <c r="D457" s="22">
        <v>35</v>
      </c>
      <c r="E457" s="23">
        <v>577</v>
      </c>
      <c r="F457" s="24">
        <f t="shared" si="15"/>
        <v>10340.206666666665</v>
      </c>
      <c r="G457" s="25">
        <v>4</v>
      </c>
      <c r="H457" s="26">
        <f>G457*C457</f>
        <v>43400</v>
      </c>
      <c r="I457" s="27">
        <f>IF(E457&lt;=999,39000,
IF(AND(E457&gt;=1000,E457&lt;=4999),60500,
IF(AND(E457&gt;=5000,E457&lt;=9999),82000,
IF(AND(E457&gt;=10000,E457&lt;=19999),142300,
IF(AND(E457&gt;=20000,E457&lt;=29999),164000,
IF(E457&gt;=30000,203000))))))</f>
        <v>39000</v>
      </c>
      <c r="J457" s="25">
        <v>3.01</v>
      </c>
      <c r="K457" s="28">
        <f>J457*E457*12</f>
        <v>20841.239999999998</v>
      </c>
      <c r="L457" s="25">
        <v>3.01</v>
      </c>
      <c r="M457" s="28">
        <f>L457*E457*12</f>
        <v>20841.239999999998</v>
      </c>
      <c r="N457" s="29">
        <f t="shared" si="14"/>
        <v>124082.47999999998</v>
      </c>
    </row>
    <row r="458" spans="1:14" x14ac:dyDescent="0.25">
      <c r="A458" s="20">
        <v>354060</v>
      </c>
      <c r="B458" s="20" t="s">
        <v>471</v>
      </c>
      <c r="C458" s="21">
        <v>58605</v>
      </c>
      <c r="D458" s="22">
        <v>15</v>
      </c>
      <c r="E458" s="23">
        <v>1498</v>
      </c>
      <c r="F458" s="24">
        <f t="shared" si="15"/>
        <v>22362.001666666667</v>
      </c>
      <c r="G458" s="25">
        <v>1.7</v>
      </c>
      <c r="H458" s="26">
        <f>G458*C458</f>
        <v>99628.5</v>
      </c>
      <c r="I458" s="27">
        <f>IF(E458&lt;=999,39000,
IF(AND(E458&gt;=1000,E458&lt;=4999),60500,
IF(AND(E458&gt;=5000,E458&lt;=9999),82000,
IF(AND(E458&gt;=10000,E458&lt;=19999),142300,
IF(AND(E458&gt;=20000,E458&lt;=29999),164000,
IF(E458&gt;=30000,203000))))))</f>
        <v>60500</v>
      </c>
      <c r="J458" s="25">
        <v>3.01</v>
      </c>
      <c r="K458" s="28">
        <f>J458*E458*12</f>
        <v>54107.759999999995</v>
      </c>
      <c r="L458" s="25">
        <v>3.01</v>
      </c>
      <c r="M458" s="28">
        <f>L458*E458*12</f>
        <v>54107.759999999995</v>
      </c>
      <c r="N458" s="29">
        <f t="shared" si="14"/>
        <v>268344.02</v>
      </c>
    </row>
    <row r="459" spans="1:14" x14ac:dyDescent="0.25">
      <c r="A459" s="20">
        <v>354070</v>
      </c>
      <c r="B459" s="20" t="s">
        <v>472</v>
      </c>
      <c r="C459" s="21">
        <v>53966</v>
      </c>
      <c r="D459" s="22">
        <v>15</v>
      </c>
      <c r="E459" s="23">
        <v>1603</v>
      </c>
      <c r="F459" s="24">
        <f t="shared" si="15"/>
        <v>22336.91</v>
      </c>
      <c r="G459" s="25">
        <v>1.7</v>
      </c>
      <c r="H459" s="26">
        <f>G459*C459</f>
        <v>91742.2</v>
      </c>
      <c r="I459" s="27">
        <f>IF(E459&lt;=999,39000,
IF(AND(E459&gt;=1000,E459&lt;=4999),60500,
IF(AND(E459&gt;=5000,E459&lt;=9999),82000,
IF(AND(E459&gt;=10000,E459&lt;=19999),142300,
IF(AND(E459&gt;=20000,E459&lt;=29999),164000,
IF(E459&gt;=30000,203000))))))</f>
        <v>60500</v>
      </c>
      <c r="J459" s="25">
        <v>3.01</v>
      </c>
      <c r="K459" s="28">
        <f>J459*E459*12</f>
        <v>57900.36</v>
      </c>
      <c r="L459" s="25">
        <v>3.01</v>
      </c>
      <c r="M459" s="28">
        <f>L459*E459*12</f>
        <v>57900.36</v>
      </c>
      <c r="N459" s="29">
        <f t="shared" si="14"/>
        <v>268042.92</v>
      </c>
    </row>
    <row r="460" spans="1:14" x14ac:dyDescent="0.25">
      <c r="A460" s="20">
        <v>354075</v>
      </c>
      <c r="B460" s="20" t="s">
        <v>473</v>
      </c>
      <c r="C460" s="21">
        <v>20801</v>
      </c>
      <c r="D460" s="22">
        <v>35</v>
      </c>
      <c r="E460" s="23">
        <v>287</v>
      </c>
      <c r="F460" s="24">
        <f t="shared" si="15"/>
        <v>11911.406666666668</v>
      </c>
      <c r="G460" s="25">
        <v>4</v>
      </c>
      <c r="H460" s="26">
        <f>G460*C460</f>
        <v>83204</v>
      </c>
      <c r="I460" s="27">
        <f>IF(E460&lt;=999,39000,
IF(AND(E460&gt;=1000,E460&lt;=4999),60500,
IF(AND(E460&gt;=5000,E460&lt;=9999),82000,
IF(AND(E460&gt;=10000,E460&lt;=19999),142300,
IF(AND(E460&gt;=20000,E460&lt;=29999),164000,
IF(E460&gt;=30000,203000))))))</f>
        <v>39000</v>
      </c>
      <c r="J460" s="25">
        <v>3.01</v>
      </c>
      <c r="K460" s="28">
        <f>J460*E460*12</f>
        <v>10366.439999999999</v>
      </c>
      <c r="L460" s="25">
        <v>3.01</v>
      </c>
      <c r="M460" s="28">
        <f>L460*E460*12</f>
        <v>10366.439999999999</v>
      </c>
      <c r="N460" s="29">
        <f t="shared" si="14"/>
        <v>142936.88</v>
      </c>
    </row>
    <row r="461" spans="1:14" x14ac:dyDescent="0.25">
      <c r="A461" s="20">
        <v>354080</v>
      </c>
      <c r="B461" s="20" t="s">
        <v>474</v>
      </c>
      <c r="C461" s="21">
        <v>19097</v>
      </c>
      <c r="D461" s="22">
        <v>30</v>
      </c>
      <c r="E461" s="23">
        <v>1075</v>
      </c>
      <c r="F461" s="24">
        <f t="shared" si="15"/>
        <v>16923.983333333334</v>
      </c>
      <c r="G461" s="25">
        <v>3.4</v>
      </c>
      <c r="H461" s="26">
        <f>G461*C461</f>
        <v>64929.799999999996</v>
      </c>
      <c r="I461" s="27">
        <f>IF(E461&lt;=999,39000,
IF(AND(E461&gt;=1000,E461&lt;=4999),60500,
IF(AND(E461&gt;=5000,E461&lt;=9999),82000,
IF(AND(E461&gt;=10000,E461&lt;=19999),142300,
IF(AND(E461&gt;=20000,E461&lt;=29999),164000,
IF(E461&gt;=30000,203000))))))</f>
        <v>60500</v>
      </c>
      <c r="J461" s="25">
        <v>3.01</v>
      </c>
      <c r="K461" s="28">
        <f>J461*E461*12</f>
        <v>38828.999999999993</v>
      </c>
      <c r="L461" s="25">
        <v>3.01</v>
      </c>
      <c r="M461" s="28">
        <f>L461*E461*12</f>
        <v>38828.999999999993</v>
      </c>
      <c r="N461" s="29">
        <f t="shared" si="14"/>
        <v>203087.8</v>
      </c>
    </row>
    <row r="462" spans="1:14" x14ac:dyDescent="0.25">
      <c r="A462" s="20">
        <v>354085</v>
      </c>
      <c r="B462" s="20" t="s">
        <v>475</v>
      </c>
      <c r="C462" s="21">
        <v>2589</v>
      </c>
      <c r="D462" s="22">
        <v>30</v>
      </c>
      <c r="E462" s="23">
        <v>59</v>
      </c>
      <c r="F462" s="24">
        <f t="shared" si="15"/>
        <v>4338.7300000000005</v>
      </c>
      <c r="G462" s="25">
        <v>3.4</v>
      </c>
      <c r="H462" s="26">
        <f>G462*C462</f>
        <v>8802.6</v>
      </c>
      <c r="I462" s="27">
        <f>IF(E462&lt;=999,39000,
IF(AND(E462&gt;=1000,E462&lt;=4999),60500,
IF(AND(E462&gt;=5000,E462&lt;=9999),82000,
IF(AND(E462&gt;=10000,E462&lt;=19999),142300,
IF(AND(E462&gt;=20000,E462&lt;=29999),164000,
IF(E462&gt;=30000,203000))))))</f>
        <v>39000</v>
      </c>
      <c r="J462" s="25">
        <v>3.01</v>
      </c>
      <c r="K462" s="28">
        <f>J462*E462*12</f>
        <v>2131.08</v>
      </c>
      <c r="L462" s="25">
        <v>3.01</v>
      </c>
      <c r="M462" s="28">
        <f>L462*E462*12</f>
        <v>2131.08</v>
      </c>
      <c r="N462" s="29">
        <f t="shared" si="14"/>
        <v>52064.76</v>
      </c>
    </row>
    <row r="463" spans="1:14" x14ac:dyDescent="0.25">
      <c r="A463" s="20">
        <v>354090</v>
      </c>
      <c r="B463" s="20" t="s">
        <v>476</v>
      </c>
      <c r="C463" s="21">
        <v>17299</v>
      </c>
      <c r="D463" s="22">
        <v>15</v>
      </c>
      <c r="E463" s="23">
        <v>438</v>
      </c>
      <c r="F463" s="24">
        <f t="shared" si="15"/>
        <v>8337.4516666666659</v>
      </c>
      <c r="G463" s="25">
        <v>1.7</v>
      </c>
      <c r="H463" s="26">
        <f>G463*C463</f>
        <v>29408.3</v>
      </c>
      <c r="I463" s="27">
        <f>IF(E463&lt;=999,39000,
IF(AND(E463&gt;=1000,E463&lt;=4999),60500,
IF(AND(E463&gt;=5000,E463&lt;=9999),82000,
IF(AND(E463&gt;=10000,E463&lt;=19999),142300,
IF(AND(E463&gt;=20000,E463&lt;=29999),164000,
IF(E463&gt;=30000,203000))))))</f>
        <v>39000</v>
      </c>
      <c r="J463" s="25">
        <v>3.01</v>
      </c>
      <c r="K463" s="28">
        <f>J463*E463*12</f>
        <v>15820.559999999998</v>
      </c>
      <c r="L463" s="25">
        <v>3.01</v>
      </c>
      <c r="M463" s="28">
        <f>L463*E463*12</f>
        <v>15820.559999999998</v>
      </c>
      <c r="N463" s="29">
        <f t="shared" si="14"/>
        <v>100049.42</v>
      </c>
    </row>
    <row r="464" spans="1:14" x14ac:dyDescent="0.25">
      <c r="A464" s="20">
        <v>354100</v>
      </c>
      <c r="B464" s="20" t="s">
        <v>477</v>
      </c>
      <c r="C464" s="21">
        <v>368539</v>
      </c>
      <c r="D464" s="22">
        <v>15</v>
      </c>
      <c r="E464" s="23">
        <v>8444</v>
      </c>
      <c r="F464" s="24">
        <f t="shared" si="15"/>
        <v>109875.90499999998</v>
      </c>
      <c r="G464" s="25">
        <v>1.7</v>
      </c>
      <c r="H464" s="26">
        <f>G464*C464</f>
        <v>626516.29999999993</v>
      </c>
      <c r="I464" s="27">
        <f>IF(E464&lt;=999,39000,
IF(AND(E464&gt;=1000,E464&lt;=4999),60500,
IF(AND(E464&gt;=5000,E464&lt;=9999),82000,
IF(AND(E464&gt;=10000,E464&lt;=19999),142300,
IF(AND(E464&gt;=20000,E464&lt;=29999),164000,
IF(E464&gt;=30000,203000))))))</f>
        <v>82000</v>
      </c>
      <c r="J464" s="25">
        <v>3.01</v>
      </c>
      <c r="K464" s="28">
        <f>J464*E464*12</f>
        <v>304997.27999999997</v>
      </c>
      <c r="L464" s="25">
        <v>3.01</v>
      </c>
      <c r="M464" s="28">
        <f>L464*E464*12</f>
        <v>304997.27999999997</v>
      </c>
      <c r="N464" s="29">
        <f t="shared" si="14"/>
        <v>1318510.8599999999</v>
      </c>
    </row>
    <row r="465" spans="1:14" x14ac:dyDescent="0.25">
      <c r="A465" s="20">
        <v>354105</v>
      </c>
      <c r="B465" s="20" t="s">
        <v>478</v>
      </c>
      <c r="C465" s="21">
        <v>5264</v>
      </c>
      <c r="D465" s="22">
        <v>30</v>
      </c>
      <c r="E465" s="23">
        <v>248</v>
      </c>
      <c r="F465" s="24">
        <f t="shared" si="15"/>
        <v>6234.4266666666663</v>
      </c>
      <c r="G465" s="25">
        <v>3.4</v>
      </c>
      <c r="H465" s="26">
        <f>G465*C465</f>
        <v>17897.599999999999</v>
      </c>
      <c r="I465" s="27">
        <f>IF(E465&lt;=999,39000,
IF(AND(E465&gt;=1000,E465&lt;=4999),60500,
IF(AND(E465&gt;=5000,E465&lt;=9999),82000,
IF(AND(E465&gt;=10000,E465&lt;=19999),142300,
IF(AND(E465&gt;=20000,E465&lt;=29999),164000,
IF(E465&gt;=30000,203000))))))</f>
        <v>39000</v>
      </c>
      <c r="J465" s="25">
        <v>3.01</v>
      </c>
      <c r="K465" s="28">
        <f>J465*E465*12</f>
        <v>8957.7599999999984</v>
      </c>
      <c r="L465" s="25">
        <v>3.01</v>
      </c>
      <c r="M465" s="28">
        <f>L465*E465*12</f>
        <v>8957.7599999999984</v>
      </c>
      <c r="N465" s="29">
        <f t="shared" si="14"/>
        <v>74813.119999999995</v>
      </c>
    </row>
    <row r="466" spans="1:14" x14ac:dyDescent="0.25">
      <c r="A466" s="20">
        <v>354110</v>
      </c>
      <c r="B466" s="20" t="s">
        <v>479</v>
      </c>
      <c r="C466" s="21">
        <v>3830</v>
      </c>
      <c r="D466" s="22">
        <v>35</v>
      </c>
      <c r="E466" s="23">
        <v>133</v>
      </c>
      <c r="F466" s="24">
        <f t="shared" si="15"/>
        <v>5327.3266666666668</v>
      </c>
      <c r="G466" s="25">
        <v>4</v>
      </c>
      <c r="H466" s="26">
        <f>G466*C466</f>
        <v>15320</v>
      </c>
      <c r="I466" s="27">
        <f>IF(E466&lt;=999,39000,
IF(AND(E466&gt;=1000,E466&lt;=4999),60500,
IF(AND(E466&gt;=5000,E466&lt;=9999),82000,
IF(AND(E466&gt;=10000,E466&lt;=19999),142300,
IF(AND(E466&gt;=20000,E466&lt;=29999),164000,
IF(E466&gt;=30000,203000))))))</f>
        <v>39000</v>
      </c>
      <c r="J466" s="25">
        <v>3.01</v>
      </c>
      <c r="K466" s="28">
        <f>J466*E466*12</f>
        <v>4803.96</v>
      </c>
      <c r="L466" s="25">
        <v>3.01</v>
      </c>
      <c r="M466" s="28">
        <f>L466*E466*12</f>
        <v>4803.96</v>
      </c>
      <c r="N466" s="29">
        <f t="shared" si="14"/>
        <v>63927.92</v>
      </c>
    </row>
    <row r="467" spans="1:14" x14ac:dyDescent="0.25">
      <c r="A467" s="20">
        <v>354120</v>
      </c>
      <c r="B467" s="20" t="s">
        <v>480</v>
      </c>
      <c r="C467" s="21">
        <v>14803</v>
      </c>
      <c r="D467" s="22">
        <v>30</v>
      </c>
      <c r="E467" s="23">
        <v>630</v>
      </c>
      <c r="F467" s="24">
        <f t="shared" si="15"/>
        <v>11236.783333333333</v>
      </c>
      <c r="G467" s="25">
        <v>3.4</v>
      </c>
      <c r="H467" s="26">
        <f>G467*C467</f>
        <v>50330.2</v>
      </c>
      <c r="I467" s="27">
        <f>IF(E467&lt;=999,39000,
IF(AND(E467&gt;=1000,E467&lt;=4999),60500,
IF(AND(E467&gt;=5000,E467&lt;=9999),82000,
IF(AND(E467&gt;=10000,E467&lt;=19999),142300,
IF(AND(E467&gt;=20000,E467&lt;=29999),164000,
IF(E467&gt;=30000,203000))))))</f>
        <v>39000</v>
      </c>
      <c r="J467" s="25">
        <v>3.01</v>
      </c>
      <c r="K467" s="28">
        <f>J467*E467*12</f>
        <v>22755.599999999999</v>
      </c>
      <c r="L467" s="25">
        <v>3.01</v>
      </c>
      <c r="M467" s="28">
        <f>L467*E467*12</f>
        <v>22755.599999999999</v>
      </c>
      <c r="N467" s="29">
        <f t="shared" si="14"/>
        <v>134841.4</v>
      </c>
    </row>
    <row r="468" spans="1:14" x14ac:dyDescent="0.25">
      <c r="A468" s="20">
        <v>354130</v>
      </c>
      <c r="B468" s="20" t="s">
        <v>481</v>
      </c>
      <c r="C468" s="21">
        <v>40322</v>
      </c>
      <c r="D468" s="22">
        <v>30</v>
      </c>
      <c r="E468" s="23">
        <v>1120</v>
      </c>
      <c r="F468" s="24">
        <f t="shared" si="15"/>
        <v>23208.633333333331</v>
      </c>
      <c r="G468" s="25">
        <v>3.4</v>
      </c>
      <c r="H468" s="26">
        <f>G468*C468</f>
        <v>137094.79999999999</v>
      </c>
      <c r="I468" s="27">
        <f>IF(E468&lt;=999,39000,
IF(AND(E468&gt;=1000,E468&lt;=4999),60500,
IF(AND(E468&gt;=5000,E468&lt;=9999),82000,
IF(AND(E468&gt;=10000,E468&lt;=19999),142300,
IF(AND(E468&gt;=20000,E468&lt;=29999),164000,
IF(E468&gt;=30000,203000))))))</f>
        <v>60500</v>
      </c>
      <c r="J468" s="25">
        <v>3.01</v>
      </c>
      <c r="K468" s="28">
        <f>J468*E468*12</f>
        <v>40454.399999999994</v>
      </c>
      <c r="L468" s="25">
        <v>3.01</v>
      </c>
      <c r="M468" s="28">
        <f>L468*E468*12</f>
        <v>40454.399999999994</v>
      </c>
      <c r="N468" s="29">
        <f t="shared" si="14"/>
        <v>278503.59999999998</v>
      </c>
    </row>
    <row r="469" spans="1:14" x14ac:dyDescent="0.25">
      <c r="A469" s="20">
        <v>354140</v>
      </c>
      <c r="B469" s="20" t="s">
        <v>482</v>
      </c>
      <c r="C469" s="21">
        <v>234706</v>
      </c>
      <c r="D469" s="22">
        <v>15</v>
      </c>
      <c r="E469" s="23">
        <v>7888</v>
      </c>
      <c r="F469" s="24">
        <f t="shared" si="15"/>
        <v>87569.109999999986</v>
      </c>
      <c r="G469" s="25">
        <v>1.7</v>
      </c>
      <c r="H469" s="26">
        <f>G469*C469</f>
        <v>399000.2</v>
      </c>
      <c r="I469" s="27">
        <f>IF(E469&lt;=999,39000,
IF(AND(E469&gt;=1000,E469&lt;=4999),60500,
IF(AND(E469&gt;=5000,E469&lt;=9999),82000,
IF(AND(E469&gt;=10000,E469&lt;=19999),142300,
IF(AND(E469&gt;=20000,E469&lt;=29999),164000,
IF(E469&gt;=30000,203000))))))</f>
        <v>82000</v>
      </c>
      <c r="J469" s="25">
        <v>3.01</v>
      </c>
      <c r="K469" s="28">
        <f>J469*E469*12</f>
        <v>284914.55999999994</v>
      </c>
      <c r="L469" s="25">
        <v>3.01</v>
      </c>
      <c r="M469" s="28">
        <f>L469*E469*12</f>
        <v>284914.55999999994</v>
      </c>
      <c r="N469" s="29">
        <f t="shared" si="14"/>
        <v>1050829.3199999998</v>
      </c>
    </row>
    <row r="470" spans="1:14" x14ac:dyDescent="0.25">
      <c r="A470" s="20">
        <v>354150</v>
      </c>
      <c r="B470" s="20" t="s">
        <v>483</v>
      </c>
      <c r="C470" s="21">
        <v>35810</v>
      </c>
      <c r="D470" s="22">
        <v>30</v>
      </c>
      <c r="E470" s="23">
        <v>1327</v>
      </c>
      <c r="F470" s="24">
        <f t="shared" si="15"/>
        <v>23176.373333333333</v>
      </c>
      <c r="G470" s="25">
        <v>3.4</v>
      </c>
      <c r="H470" s="26">
        <f>G470*C470</f>
        <v>121754</v>
      </c>
      <c r="I470" s="27">
        <f>IF(E470&lt;=999,39000,
IF(AND(E470&gt;=1000,E470&lt;=4999),60500,
IF(AND(E470&gt;=5000,E470&lt;=9999),82000,
IF(AND(E470&gt;=10000,E470&lt;=19999),142300,
IF(AND(E470&gt;=20000,E470&lt;=29999),164000,
IF(E470&gt;=30000,203000))))))</f>
        <v>60500</v>
      </c>
      <c r="J470" s="25">
        <v>3.01</v>
      </c>
      <c r="K470" s="28">
        <f>J470*E470*12</f>
        <v>47931.239999999991</v>
      </c>
      <c r="L470" s="25">
        <v>3.01</v>
      </c>
      <c r="M470" s="28">
        <f>L470*E470*12</f>
        <v>47931.239999999991</v>
      </c>
      <c r="N470" s="29">
        <f t="shared" si="14"/>
        <v>278116.47999999998</v>
      </c>
    </row>
    <row r="471" spans="1:14" x14ac:dyDescent="0.25">
      <c r="A471" s="20">
        <v>354160</v>
      </c>
      <c r="B471" s="20" t="s">
        <v>484</v>
      </c>
      <c r="C471" s="21">
        <v>35973</v>
      </c>
      <c r="D471" s="22">
        <v>15</v>
      </c>
      <c r="E471" s="23">
        <v>1382</v>
      </c>
      <c r="F471" s="24">
        <f t="shared" si="15"/>
        <v>18457.481666666667</v>
      </c>
      <c r="G471" s="25">
        <v>1.7</v>
      </c>
      <c r="H471" s="26">
        <f>G471*C471</f>
        <v>61154.1</v>
      </c>
      <c r="I471" s="27">
        <f>IF(E471&lt;=999,39000,
IF(AND(E471&gt;=1000,E471&lt;=4999),60500,
IF(AND(E471&gt;=5000,E471&lt;=9999),82000,
IF(AND(E471&gt;=10000,E471&lt;=19999),142300,
IF(AND(E471&gt;=20000,E471&lt;=29999),164000,
IF(E471&gt;=30000,203000))))))</f>
        <v>60500</v>
      </c>
      <c r="J471" s="25">
        <v>3.01</v>
      </c>
      <c r="K471" s="28">
        <f>J471*E471*12</f>
        <v>49917.84</v>
      </c>
      <c r="L471" s="25">
        <v>3.01</v>
      </c>
      <c r="M471" s="28">
        <f>L471*E471*12</f>
        <v>49917.84</v>
      </c>
      <c r="N471" s="29">
        <f t="shared" si="14"/>
        <v>221489.78</v>
      </c>
    </row>
    <row r="472" spans="1:14" x14ac:dyDescent="0.25">
      <c r="A472" s="20">
        <v>354165</v>
      </c>
      <c r="B472" s="20" t="s">
        <v>485</v>
      </c>
      <c r="C472" s="21">
        <v>3477</v>
      </c>
      <c r="D472" s="22">
        <v>30</v>
      </c>
      <c r="E472" s="23">
        <v>146</v>
      </c>
      <c r="F472" s="24">
        <f t="shared" si="15"/>
        <v>5114.07</v>
      </c>
      <c r="G472" s="25">
        <v>3.4</v>
      </c>
      <c r="H472" s="26">
        <f>G472*C472</f>
        <v>11821.8</v>
      </c>
      <c r="I472" s="27">
        <f>IF(E472&lt;=999,39000,
IF(AND(E472&gt;=1000,E472&lt;=4999),60500,
IF(AND(E472&gt;=5000,E472&lt;=9999),82000,
IF(AND(E472&gt;=10000,E472&lt;=19999),142300,
IF(AND(E472&gt;=20000,E472&lt;=29999),164000,
IF(E472&gt;=30000,203000))))))</f>
        <v>39000</v>
      </c>
      <c r="J472" s="25">
        <v>3.01</v>
      </c>
      <c r="K472" s="28">
        <f>J472*E472*12</f>
        <v>5273.5199999999995</v>
      </c>
      <c r="L472" s="25">
        <v>3.01</v>
      </c>
      <c r="M472" s="28">
        <f>L472*E472*12</f>
        <v>5273.5199999999995</v>
      </c>
      <c r="N472" s="29">
        <f t="shared" si="14"/>
        <v>61368.84</v>
      </c>
    </row>
    <row r="473" spans="1:14" x14ac:dyDescent="0.25">
      <c r="A473" s="20">
        <v>354170</v>
      </c>
      <c r="B473" s="20" t="s">
        <v>486</v>
      </c>
      <c r="C473" s="21">
        <v>13412</v>
      </c>
      <c r="D473" s="22">
        <v>30</v>
      </c>
      <c r="E473" s="23">
        <v>554</v>
      </c>
      <c r="F473" s="24">
        <f t="shared" si="15"/>
        <v>10385.146666666666</v>
      </c>
      <c r="G473" s="25">
        <v>3.4</v>
      </c>
      <c r="H473" s="26">
        <f>G473*C473</f>
        <v>45600.799999999996</v>
      </c>
      <c r="I473" s="27">
        <f>IF(E473&lt;=999,39000,
IF(AND(E473&gt;=1000,E473&lt;=4999),60500,
IF(AND(E473&gt;=5000,E473&lt;=9999),82000,
IF(AND(E473&gt;=10000,E473&lt;=19999),142300,
IF(AND(E473&gt;=20000,E473&lt;=29999),164000,
IF(E473&gt;=30000,203000))))))</f>
        <v>39000</v>
      </c>
      <c r="J473" s="25">
        <v>3.01</v>
      </c>
      <c r="K473" s="28">
        <f>J473*E473*12</f>
        <v>20010.48</v>
      </c>
      <c r="L473" s="25">
        <v>3.01</v>
      </c>
      <c r="M473" s="28">
        <f>L473*E473*12</f>
        <v>20010.48</v>
      </c>
      <c r="N473" s="29">
        <f t="shared" si="14"/>
        <v>124621.75999999999</v>
      </c>
    </row>
    <row r="474" spans="1:14" x14ac:dyDescent="0.25">
      <c r="A474" s="20">
        <v>354180</v>
      </c>
      <c r="B474" s="20" t="s">
        <v>487</v>
      </c>
      <c r="C474" s="21">
        <v>3366</v>
      </c>
      <c r="D474" s="22">
        <v>30</v>
      </c>
      <c r="E474" s="23">
        <v>61</v>
      </c>
      <c r="F474" s="24">
        <f t="shared" si="15"/>
        <v>4570.92</v>
      </c>
      <c r="G474" s="25">
        <v>3.4</v>
      </c>
      <c r="H474" s="26">
        <f>G474*C474</f>
        <v>11444.4</v>
      </c>
      <c r="I474" s="27">
        <f>IF(E474&lt;=999,39000,
IF(AND(E474&gt;=1000,E474&lt;=4999),60500,
IF(AND(E474&gt;=5000,E474&lt;=9999),82000,
IF(AND(E474&gt;=10000,E474&lt;=19999),142300,
IF(AND(E474&gt;=20000,E474&lt;=29999),164000,
IF(E474&gt;=30000,203000))))))</f>
        <v>39000</v>
      </c>
      <c r="J474" s="25">
        <v>3.01</v>
      </c>
      <c r="K474" s="28">
        <f>J474*E474*12</f>
        <v>2203.3199999999997</v>
      </c>
      <c r="L474" s="25">
        <v>3.01</v>
      </c>
      <c r="M474" s="28">
        <f>L474*E474*12</f>
        <v>2203.3199999999997</v>
      </c>
      <c r="N474" s="29">
        <f t="shared" si="14"/>
        <v>54851.040000000001</v>
      </c>
    </row>
    <row r="475" spans="1:14" x14ac:dyDescent="0.25">
      <c r="A475" s="20">
        <v>354190</v>
      </c>
      <c r="B475" s="20" t="s">
        <v>488</v>
      </c>
      <c r="C475" s="21">
        <v>9074</v>
      </c>
      <c r="D475" s="22">
        <v>30</v>
      </c>
      <c r="E475" s="23">
        <v>126</v>
      </c>
      <c r="F475" s="24">
        <f t="shared" si="15"/>
        <v>6579.4866666666667</v>
      </c>
      <c r="G475" s="25">
        <v>3.4</v>
      </c>
      <c r="H475" s="26">
        <f>G475*C475</f>
        <v>30851.599999999999</v>
      </c>
      <c r="I475" s="27">
        <f>IF(E475&lt;=999,39000,
IF(AND(E475&gt;=1000,E475&lt;=4999),60500,
IF(AND(E475&gt;=5000,E475&lt;=9999),82000,
IF(AND(E475&gt;=10000,E475&lt;=19999),142300,
IF(AND(E475&gt;=20000,E475&lt;=29999),164000,
IF(E475&gt;=30000,203000))))))</f>
        <v>39000</v>
      </c>
      <c r="J475" s="25">
        <v>3.01</v>
      </c>
      <c r="K475" s="28">
        <f>J475*E475*12</f>
        <v>4551.12</v>
      </c>
      <c r="L475" s="25">
        <v>3.01</v>
      </c>
      <c r="M475" s="28">
        <f>L475*E475*12</f>
        <v>4551.12</v>
      </c>
      <c r="N475" s="29">
        <f t="shared" si="14"/>
        <v>78953.84</v>
      </c>
    </row>
    <row r="476" spans="1:14" x14ac:dyDescent="0.25">
      <c r="A476" s="20">
        <v>354200</v>
      </c>
      <c r="B476" s="20" t="s">
        <v>489</v>
      </c>
      <c r="C476" s="21">
        <v>7260</v>
      </c>
      <c r="D476" s="22">
        <v>35</v>
      </c>
      <c r="E476" s="23">
        <v>318</v>
      </c>
      <c r="F476" s="24">
        <f t="shared" si="15"/>
        <v>7584.3600000000006</v>
      </c>
      <c r="G476" s="25">
        <v>4</v>
      </c>
      <c r="H476" s="26">
        <f>G476*C476</f>
        <v>29040</v>
      </c>
      <c r="I476" s="27">
        <f>IF(E476&lt;=999,39000,
IF(AND(E476&gt;=1000,E476&lt;=4999),60500,
IF(AND(E476&gt;=5000,E476&lt;=9999),82000,
IF(AND(E476&gt;=10000,E476&lt;=19999),142300,
IF(AND(E476&gt;=20000,E476&lt;=29999),164000,
IF(E476&gt;=30000,203000))))))</f>
        <v>39000</v>
      </c>
      <c r="J476" s="25">
        <v>3.01</v>
      </c>
      <c r="K476" s="28">
        <f>J476*E476*12</f>
        <v>11486.16</v>
      </c>
      <c r="L476" s="25">
        <v>3.01</v>
      </c>
      <c r="M476" s="28">
        <f>L476*E476*12</f>
        <v>11486.16</v>
      </c>
      <c r="N476" s="29">
        <f t="shared" si="14"/>
        <v>91012.32</v>
      </c>
    </row>
    <row r="477" spans="1:14" x14ac:dyDescent="0.25">
      <c r="A477" s="20">
        <v>354210</v>
      </c>
      <c r="B477" s="20" t="s">
        <v>490</v>
      </c>
      <c r="C477" s="21">
        <v>9145</v>
      </c>
      <c r="D477" s="22">
        <v>25</v>
      </c>
      <c r="E477" s="23">
        <v>335</v>
      </c>
      <c r="F477" s="24">
        <f t="shared" si="15"/>
        <v>7476.7416666666659</v>
      </c>
      <c r="G477" s="25">
        <v>2.9</v>
      </c>
      <c r="H477" s="26">
        <f>G477*C477</f>
        <v>26520.5</v>
      </c>
      <c r="I477" s="27">
        <f>IF(E477&lt;=999,39000,
IF(AND(E477&gt;=1000,E477&lt;=4999),60500,
IF(AND(E477&gt;=5000,E477&lt;=9999),82000,
IF(AND(E477&gt;=10000,E477&lt;=19999),142300,
IF(AND(E477&gt;=20000,E477&lt;=29999),164000,
IF(E477&gt;=30000,203000))))))</f>
        <v>39000</v>
      </c>
      <c r="J477" s="25">
        <v>3.01</v>
      </c>
      <c r="K477" s="28">
        <f>J477*E477*12</f>
        <v>12100.199999999999</v>
      </c>
      <c r="L477" s="25">
        <v>3.01</v>
      </c>
      <c r="M477" s="28">
        <f>L477*E477*12</f>
        <v>12100.199999999999</v>
      </c>
      <c r="N477" s="29">
        <f t="shared" si="14"/>
        <v>89720.9</v>
      </c>
    </row>
    <row r="478" spans="1:14" x14ac:dyDescent="0.25">
      <c r="A478" s="20">
        <v>354220</v>
      </c>
      <c r="B478" s="20" t="s">
        <v>491</v>
      </c>
      <c r="C478" s="21">
        <v>29387</v>
      </c>
      <c r="D478" s="22">
        <v>30</v>
      </c>
      <c r="E478" s="23">
        <v>1023</v>
      </c>
      <c r="F478" s="24">
        <f t="shared" si="15"/>
        <v>19526.443333333333</v>
      </c>
      <c r="G478" s="25">
        <v>3.4</v>
      </c>
      <c r="H478" s="26">
        <f>G478*C478</f>
        <v>99915.8</v>
      </c>
      <c r="I478" s="27">
        <f>IF(E478&lt;=999,39000,
IF(AND(E478&gt;=1000,E478&lt;=4999),60500,
IF(AND(E478&gt;=5000,E478&lt;=9999),82000,
IF(AND(E478&gt;=10000,E478&lt;=19999),142300,
IF(AND(E478&gt;=20000,E478&lt;=29999),164000,
IF(E478&gt;=30000,203000))))))</f>
        <v>60500</v>
      </c>
      <c r="J478" s="25">
        <v>3.01</v>
      </c>
      <c r="K478" s="28">
        <f>J478*E478*12</f>
        <v>36950.759999999995</v>
      </c>
      <c r="L478" s="25">
        <v>3.01</v>
      </c>
      <c r="M478" s="28">
        <f>L478*E478*12</f>
        <v>36950.759999999995</v>
      </c>
      <c r="N478" s="29">
        <f t="shared" si="14"/>
        <v>234317.32</v>
      </c>
    </row>
    <row r="479" spans="1:14" x14ac:dyDescent="0.25">
      <c r="A479" s="20">
        <v>354230</v>
      </c>
      <c r="B479" s="20" t="s">
        <v>492</v>
      </c>
      <c r="C479" s="21">
        <v>4637</v>
      </c>
      <c r="D479" s="22">
        <v>35</v>
      </c>
      <c r="E479" s="23">
        <v>132</v>
      </c>
      <c r="F479" s="24">
        <f t="shared" si="15"/>
        <v>5590.3066666666664</v>
      </c>
      <c r="G479" s="25">
        <v>4</v>
      </c>
      <c r="H479" s="26">
        <f>G479*C479</f>
        <v>18548</v>
      </c>
      <c r="I479" s="27">
        <f>IF(E479&lt;=999,39000,
IF(AND(E479&gt;=1000,E479&lt;=4999),60500,
IF(AND(E479&gt;=5000,E479&lt;=9999),82000,
IF(AND(E479&gt;=10000,E479&lt;=19999),142300,
IF(AND(E479&gt;=20000,E479&lt;=29999),164000,
IF(E479&gt;=30000,203000))))))</f>
        <v>39000</v>
      </c>
      <c r="J479" s="25">
        <v>3.01</v>
      </c>
      <c r="K479" s="28">
        <f>J479*E479*12</f>
        <v>4767.84</v>
      </c>
      <c r="L479" s="25">
        <v>3.01</v>
      </c>
      <c r="M479" s="28">
        <f>L479*E479*12</f>
        <v>4767.84</v>
      </c>
      <c r="N479" s="29">
        <f t="shared" si="14"/>
        <v>67083.679999999993</v>
      </c>
    </row>
    <row r="480" spans="1:14" x14ac:dyDescent="0.25">
      <c r="A480" s="20">
        <v>354240</v>
      </c>
      <c r="B480" s="20" t="s">
        <v>493</v>
      </c>
      <c r="C480" s="21">
        <v>20620</v>
      </c>
      <c r="D480" s="22">
        <v>30</v>
      </c>
      <c r="E480" s="23">
        <v>1338</v>
      </c>
      <c r="F480" s="24">
        <f t="shared" si="15"/>
        <v>18938.759999999998</v>
      </c>
      <c r="G480" s="25">
        <v>3.4</v>
      </c>
      <c r="H480" s="26">
        <f>G480*C480</f>
        <v>70108</v>
      </c>
      <c r="I480" s="27">
        <f>IF(E480&lt;=999,39000,
IF(AND(E480&gt;=1000,E480&lt;=4999),60500,
IF(AND(E480&gt;=5000,E480&lt;=9999),82000,
IF(AND(E480&gt;=10000,E480&lt;=19999),142300,
IF(AND(E480&gt;=20000,E480&lt;=29999),164000,
IF(E480&gt;=30000,203000))))))</f>
        <v>60500</v>
      </c>
      <c r="J480" s="25">
        <v>3.01</v>
      </c>
      <c r="K480" s="28">
        <f>J480*E480*12</f>
        <v>48328.56</v>
      </c>
      <c r="L480" s="25">
        <v>3.01</v>
      </c>
      <c r="M480" s="28">
        <f>L480*E480*12</f>
        <v>48328.56</v>
      </c>
      <c r="N480" s="29">
        <f t="shared" si="14"/>
        <v>227265.12</v>
      </c>
    </row>
    <row r="481" spans="1:14" x14ac:dyDescent="0.25">
      <c r="A481" s="20">
        <v>354250</v>
      </c>
      <c r="B481" s="20" t="s">
        <v>494</v>
      </c>
      <c r="C481" s="21">
        <v>7820</v>
      </c>
      <c r="D481" s="22">
        <v>15</v>
      </c>
      <c r="E481" s="23">
        <v>313</v>
      </c>
      <c r="F481" s="24">
        <f t="shared" si="15"/>
        <v>6242.0933333333332</v>
      </c>
      <c r="G481" s="25">
        <v>1.7</v>
      </c>
      <c r="H481" s="26">
        <f>G481*C481</f>
        <v>13294</v>
      </c>
      <c r="I481" s="27">
        <f>IF(E481&lt;=999,39000,
IF(AND(E481&gt;=1000,E481&lt;=4999),60500,
IF(AND(E481&gt;=5000,E481&lt;=9999),82000,
IF(AND(E481&gt;=10000,E481&lt;=19999),142300,
IF(AND(E481&gt;=20000,E481&lt;=29999),164000,
IF(E481&gt;=30000,203000))))))</f>
        <v>39000</v>
      </c>
      <c r="J481" s="25">
        <v>3.01</v>
      </c>
      <c r="K481" s="28">
        <f>J481*E481*12</f>
        <v>11305.559999999998</v>
      </c>
      <c r="L481" s="25">
        <v>3.01</v>
      </c>
      <c r="M481" s="28">
        <f>L481*E481*12</f>
        <v>11305.559999999998</v>
      </c>
      <c r="N481" s="29">
        <f t="shared" si="14"/>
        <v>74905.119999999995</v>
      </c>
    </row>
    <row r="482" spans="1:14" x14ac:dyDescent="0.25">
      <c r="A482" s="20">
        <v>354260</v>
      </c>
      <c r="B482" s="20" t="s">
        <v>495</v>
      </c>
      <c r="C482" s="21">
        <v>61927</v>
      </c>
      <c r="D482" s="22">
        <v>30</v>
      </c>
      <c r="E482" s="23">
        <v>1903</v>
      </c>
      <c r="F482" s="24">
        <f t="shared" si="15"/>
        <v>34043.71</v>
      </c>
      <c r="G482" s="25">
        <v>3.4</v>
      </c>
      <c r="H482" s="26">
        <f>G482*C482</f>
        <v>210551.8</v>
      </c>
      <c r="I482" s="27">
        <f>IF(E482&lt;=999,39000,
IF(AND(E482&gt;=1000,E482&lt;=4999),60500,
IF(AND(E482&gt;=5000,E482&lt;=9999),82000,
IF(AND(E482&gt;=10000,E482&lt;=19999),142300,
IF(AND(E482&gt;=20000,E482&lt;=29999),164000,
IF(E482&gt;=30000,203000))))))</f>
        <v>60500</v>
      </c>
      <c r="J482" s="25">
        <v>3.01</v>
      </c>
      <c r="K482" s="28">
        <f>J482*E482*12</f>
        <v>68736.36</v>
      </c>
      <c r="L482" s="25">
        <v>3.01</v>
      </c>
      <c r="M482" s="28">
        <f>L482*E482*12</f>
        <v>68736.36</v>
      </c>
      <c r="N482" s="29">
        <f t="shared" si="14"/>
        <v>408524.51999999996</v>
      </c>
    </row>
    <row r="483" spans="1:14" x14ac:dyDescent="0.25">
      <c r="A483" s="20">
        <v>354270</v>
      </c>
      <c r="B483" s="20" t="s">
        <v>496</v>
      </c>
      <c r="C483" s="21">
        <v>6486</v>
      </c>
      <c r="D483" s="22">
        <v>30</v>
      </c>
      <c r="E483" s="23">
        <v>257</v>
      </c>
      <c r="F483" s="24">
        <f t="shared" si="15"/>
        <v>6634.8399999999992</v>
      </c>
      <c r="G483" s="25">
        <v>3.4</v>
      </c>
      <c r="H483" s="26">
        <f>G483*C483</f>
        <v>22052.399999999998</v>
      </c>
      <c r="I483" s="27">
        <f>IF(E483&lt;=999,39000,
IF(AND(E483&gt;=1000,E483&lt;=4999),60500,
IF(AND(E483&gt;=5000,E483&lt;=9999),82000,
IF(AND(E483&gt;=10000,E483&lt;=19999),142300,
IF(AND(E483&gt;=20000,E483&lt;=29999),164000,
IF(E483&gt;=30000,203000))))))</f>
        <v>39000</v>
      </c>
      <c r="J483" s="25">
        <v>3.01</v>
      </c>
      <c r="K483" s="28">
        <f>J483*E483*12</f>
        <v>9282.84</v>
      </c>
      <c r="L483" s="25">
        <v>3.01</v>
      </c>
      <c r="M483" s="28">
        <f>L483*E483*12</f>
        <v>9282.84</v>
      </c>
      <c r="N483" s="29">
        <f t="shared" si="14"/>
        <v>79618.079999999987</v>
      </c>
    </row>
    <row r="484" spans="1:14" x14ac:dyDescent="0.25">
      <c r="A484" s="20">
        <v>354280</v>
      </c>
      <c r="B484" s="20" t="s">
        <v>497</v>
      </c>
      <c r="C484" s="21">
        <v>3158</v>
      </c>
      <c r="D484" s="22">
        <v>40</v>
      </c>
      <c r="E484" s="23">
        <v>132</v>
      </c>
      <c r="F484" s="24">
        <f t="shared" si="15"/>
        <v>5228.8899999999994</v>
      </c>
      <c r="G484" s="25">
        <v>4.5</v>
      </c>
      <c r="H484" s="26">
        <f>G484*C484</f>
        <v>14211</v>
      </c>
      <c r="I484" s="27">
        <f>IF(E484&lt;=999,39000,
IF(AND(E484&gt;=1000,E484&lt;=4999),60500,
IF(AND(E484&gt;=5000,E484&lt;=9999),82000,
IF(AND(E484&gt;=10000,E484&lt;=19999),142300,
IF(AND(E484&gt;=20000,E484&lt;=29999),164000,
IF(E484&gt;=30000,203000))))))</f>
        <v>39000</v>
      </c>
      <c r="J484" s="25">
        <v>3.01</v>
      </c>
      <c r="K484" s="28">
        <f>J484*E484*12</f>
        <v>4767.84</v>
      </c>
      <c r="L484" s="25">
        <v>3.01</v>
      </c>
      <c r="M484" s="28">
        <f>L484*E484*12</f>
        <v>4767.84</v>
      </c>
      <c r="N484" s="29">
        <f t="shared" si="14"/>
        <v>62746.679999999993</v>
      </c>
    </row>
    <row r="485" spans="1:14" x14ac:dyDescent="0.25">
      <c r="A485" s="20">
        <v>354290</v>
      </c>
      <c r="B485" s="20" t="s">
        <v>498</v>
      </c>
      <c r="C485" s="21">
        <v>11040</v>
      </c>
      <c r="D485" s="22">
        <v>30</v>
      </c>
      <c r="E485" s="23">
        <v>398</v>
      </c>
      <c r="F485" s="24">
        <f t="shared" si="15"/>
        <v>8773.9600000000009</v>
      </c>
      <c r="G485" s="25">
        <v>3.4</v>
      </c>
      <c r="H485" s="26">
        <f>G485*C485</f>
        <v>37536</v>
      </c>
      <c r="I485" s="27">
        <f>IF(E485&lt;=999,39000,
IF(AND(E485&gt;=1000,E485&lt;=4999),60500,
IF(AND(E485&gt;=5000,E485&lt;=9999),82000,
IF(AND(E485&gt;=10000,E485&lt;=19999),142300,
IF(AND(E485&gt;=20000,E485&lt;=29999),164000,
IF(E485&gt;=30000,203000))))))</f>
        <v>39000</v>
      </c>
      <c r="J485" s="25">
        <v>3.01</v>
      </c>
      <c r="K485" s="28">
        <f>J485*E485*12</f>
        <v>14375.76</v>
      </c>
      <c r="L485" s="25">
        <v>3.01</v>
      </c>
      <c r="M485" s="28">
        <f>L485*E485*12</f>
        <v>14375.76</v>
      </c>
      <c r="N485" s="29">
        <f t="shared" si="14"/>
        <v>105287.52</v>
      </c>
    </row>
    <row r="486" spans="1:14" x14ac:dyDescent="0.25">
      <c r="A486" s="20">
        <v>354300</v>
      </c>
      <c r="B486" s="20" t="s">
        <v>499</v>
      </c>
      <c r="C486" s="21">
        <v>18942</v>
      </c>
      <c r="D486" s="22">
        <v>40</v>
      </c>
      <c r="E486" s="23">
        <v>874</v>
      </c>
      <c r="F486" s="24">
        <f t="shared" si="15"/>
        <v>15614.730000000001</v>
      </c>
      <c r="G486" s="25">
        <v>4.5</v>
      </c>
      <c r="H486" s="26">
        <f>G486*C486</f>
        <v>85239</v>
      </c>
      <c r="I486" s="27">
        <f>IF(E486&lt;=999,39000,
IF(AND(E486&gt;=1000,E486&lt;=4999),60500,
IF(AND(E486&gt;=5000,E486&lt;=9999),82000,
IF(AND(E486&gt;=10000,E486&lt;=19999),142300,
IF(AND(E486&gt;=20000,E486&lt;=29999),164000,
IF(E486&gt;=30000,203000))))))</f>
        <v>39000</v>
      </c>
      <c r="J486" s="25">
        <v>3.01</v>
      </c>
      <c r="K486" s="28">
        <f>J486*E486*12</f>
        <v>31568.879999999997</v>
      </c>
      <c r="L486" s="25">
        <v>3.01</v>
      </c>
      <c r="M486" s="28">
        <f>L486*E486*12</f>
        <v>31568.879999999997</v>
      </c>
      <c r="N486" s="29">
        <f t="shared" si="14"/>
        <v>187376.76</v>
      </c>
    </row>
    <row r="487" spans="1:14" x14ac:dyDescent="0.25">
      <c r="A487" s="20">
        <v>354310</v>
      </c>
      <c r="B487" s="20" t="s">
        <v>500</v>
      </c>
      <c r="C487" s="21">
        <v>4717</v>
      </c>
      <c r="D487" s="22">
        <v>30</v>
      </c>
      <c r="E487" s="23">
        <v>223</v>
      </c>
      <c r="F487" s="24">
        <f t="shared" si="15"/>
        <v>5928.9433333333327</v>
      </c>
      <c r="G487" s="25">
        <v>3.4</v>
      </c>
      <c r="H487" s="26">
        <f>G487*C487</f>
        <v>16037.8</v>
      </c>
      <c r="I487" s="27">
        <f>IF(E487&lt;=999,39000,
IF(AND(E487&gt;=1000,E487&lt;=4999),60500,
IF(AND(E487&gt;=5000,E487&lt;=9999),82000,
IF(AND(E487&gt;=10000,E487&lt;=19999),142300,
IF(AND(E487&gt;=20000,E487&lt;=29999),164000,
IF(E487&gt;=30000,203000))))))</f>
        <v>39000</v>
      </c>
      <c r="J487" s="25">
        <v>3.01</v>
      </c>
      <c r="K487" s="28">
        <f>J487*E487*12</f>
        <v>8054.7599999999984</v>
      </c>
      <c r="L487" s="25">
        <v>3.01</v>
      </c>
      <c r="M487" s="28">
        <f>L487*E487*12</f>
        <v>8054.7599999999984</v>
      </c>
      <c r="N487" s="29">
        <f t="shared" si="14"/>
        <v>71147.319999999992</v>
      </c>
    </row>
    <row r="488" spans="1:14" x14ac:dyDescent="0.25">
      <c r="A488" s="20">
        <v>354320</v>
      </c>
      <c r="B488" s="20" t="s">
        <v>501</v>
      </c>
      <c r="C488" s="21">
        <v>4776</v>
      </c>
      <c r="D488" s="22">
        <v>30</v>
      </c>
      <c r="E488" s="23">
        <v>235</v>
      </c>
      <c r="F488" s="24">
        <f t="shared" si="15"/>
        <v>6017.9000000000005</v>
      </c>
      <c r="G488" s="25">
        <v>3.4</v>
      </c>
      <c r="H488" s="26">
        <f>G488*C488</f>
        <v>16238.4</v>
      </c>
      <c r="I488" s="27">
        <f>IF(E488&lt;=999,39000,
IF(AND(E488&gt;=1000,E488&lt;=4999),60500,
IF(AND(E488&gt;=5000,E488&lt;=9999),82000,
IF(AND(E488&gt;=10000,E488&lt;=19999),142300,
IF(AND(E488&gt;=20000,E488&lt;=29999),164000,
IF(E488&gt;=30000,203000))))))</f>
        <v>39000</v>
      </c>
      <c r="J488" s="25">
        <v>3.01</v>
      </c>
      <c r="K488" s="28">
        <f>J488*E488*12</f>
        <v>8488.1999999999989</v>
      </c>
      <c r="L488" s="25">
        <v>3.01</v>
      </c>
      <c r="M488" s="28">
        <f>L488*E488*12</f>
        <v>8488.1999999999989</v>
      </c>
      <c r="N488" s="29">
        <f t="shared" si="14"/>
        <v>72214.8</v>
      </c>
    </row>
    <row r="489" spans="1:14" x14ac:dyDescent="0.25">
      <c r="A489" s="20">
        <v>354323</v>
      </c>
      <c r="B489" s="20" t="s">
        <v>502</v>
      </c>
      <c r="C489" s="21">
        <v>2040</v>
      </c>
      <c r="D489" s="22">
        <v>35</v>
      </c>
      <c r="E489" s="23">
        <v>159</v>
      </c>
      <c r="F489" s="24">
        <f t="shared" si="15"/>
        <v>4887.18</v>
      </c>
      <c r="G489" s="25">
        <v>4</v>
      </c>
      <c r="H489" s="26">
        <f>G489*C489</f>
        <v>8160</v>
      </c>
      <c r="I489" s="27">
        <f>IF(E489&lt;=999,39000,
IF(AND(E489&gt;=1000,E489&lt;=4999),60500,
IF(AND(E489&gt;=5000,E489&lt;=9999),82000,
IF(AND(E489&gt;=10000,E489&lt;=19999),142300,
IF(AND(E489&gt;=20000,E489&lt;=29999),164000,
IF(E489&gt;=30000,203000))))))</f>
        <v>39000</v>
      </c>
      <c r="J489" s="25">
        <v>3.01</v>
      </c>
      <c r="K489" s="28">
        <f>J489*E489*12</f>
        <v>5743.08</v>
      </c>
      <c r="L489" s="25">
        <v>3.01</v>
      </c>
      <c r="M489" s="28">
        <f>L489*E489*12</f>
        <v>5743.08</v>
      </c>
      <c r="N489" s="29">
        <f t="shared" si="14"/>
        <v>58646.16</v>
      </c>
    </row>
    <row r="490" spans="1:14" x14ac:dyDescent="0.25">
      <c r="A490" s="20">
        <v>354325</v>
      </c>
      <c r="B490" s="20" t="s">
        <v>503</v>
      </c>
      <c r="C490" s="21">
        <v>7571</v>
      </c>
      <c r="D490" s="22">
        <v>40</v>
      </c>
      <c r="E490" s="23">
        <v>246</v>
      </c>
      <c r="F490" s="24">
        <f t="shared" si="15"/>
        <v>7570.0449999999992</v>
      </c>
      <c r="G490" s="25">
        <v>4.5</v>
      </c>
      <c r="H490" s="26">
        <f>G490*C490</f>
        <v>34069.5</v>
      </c>
      <c r="I490" s="27">
        <f>IF(E490&lt;=999,39000,
IF(AND(E490&gt;=1000,E490&lt;=4999),60500,
IF(AND(E490&gt;=5000,E490&lt;=9999),82000,
IF(AND(E490&gt;=10000,E490&lt;=19999),142300,
IF(AND(E490&gt;=20000,E490&lt;=29999),164000,
IF(E490&gt;=30000,203000))))))</f>
        <v>39000</v>
      </c>
      <c r="J490" s="25">
        <v>3.01</v>
      </c>
      <c r="K490" s="28">
        <f>J490*E490*12</f>
        <v>8885.5199999999986</v>
      </c>
      <c r="L490" s="25">
        <v>3.01</v>
      </c>
      <c r="M490" s="28">
        <f>L490*E490*12</f>
        <v>8885.5199999999986</v>
      </c>
      <c r="N490" s="29">
        <f t="shared" si="14"/>
        <v>90840.54</v>
      </c>
    </row>
    <row r="491" spans="1:14" x14ac:dyDescent="0.25">
      <c r="A491" s="20">
        <v>354330</v>
      </c>
      <c r="B491" s="20" t="s">
        <v>504</v>
      </c>
      <c r="C491" s="21">
        <v>118954</v>
      </c>
      <c r="D491" s="22">
        <v>15</v>
      </c>
      <c r="E491" s="23">
        <v>1673</v>
      </c>
      <c r="F491" s="24">
        <f t="shared" si="15"/>
        <v>31964.943333333333</v>
      </c>
      <c r="G491" s="25">
        <v>1.7</v>
      </c>
      <c r="H491" s="26">
        <f>G491*C491</f>
        <v>202221.8</v>
      </c>
      <c r="I491" s="27">
        <f>IF(E491&lt;=999,39000,
IF(AND(E491&gt;=1000,E491&lt;=4999),60500,
IF(AND(E491&gt;=5000,E491&lt;=9999),82000,
IF(AND(E491&gt;=10000,E491&lt;=19999),142300,
IF(AND(E491&gt;=20000,E491&lt;=29999),164000,
IF(E491&gt;=30000,203000))))))</f>
        <v>60500</v>
      </c>
      <c r="J491" s="25">
        <v>3.01</v>
      </c>
      <c r="K491" s="28">
        <f>J491*E491*12</f>
        <v>60428.759999999995</v>
      </c>
      <c r="L491" s="25">
        <v>3.01</v>
      </c>
      <c r="M491" s="28">
        <f>L491*E491*12</f>
        <v>60428.759999999995</v>
      </c>
      <c r="N491" s="29">
        <f t="shared" si="14"/>
        <v>383579.32</v>
      </c>
    </row>
    <row r="492" spans="1:14" x14ac:dyDescent="0.25">
      <c r="A492" s="32">
        <v>354340</v>
      </c>
      <c r="B492" s="32" t="s">
        <v>505</v>
      </c>
      <c r="C492" s="21">
        <v>731639</v>
      </c>
      <c r="D492" s="22">
        <v>15</v>
      </c>
      <c r="E492" s="23">
        <v>15282</v>
      </c>
      <c r="F492" s="24">
        <f t="shared" si="15"/>
        <v>207504.83166666667</v>
      </c>
      <c r="G492" s="25">
        <v>1.7</v>
      </c>
      <c r="H492" s="28">
        <f>G492*C492</f>
        <v>1243786.3</v>
      </c>
      <c r="I492" s="27">
        <f>IF(E492&lt;=999,39000,
IF(AND(E492&gt;=1000,E492&lt;=4999),60500,
IF(AND(E492&gt;=5000,E492&lt;=9999),82000,
IF(AND(E492&gt;=10000,E492&lt;=19999),142300,
IF(AND(E492&gt;=20000,E492&lt;=29999),164000,
IF(E492&gt;=30000,203000))))))</f>
        <v>142300</v>
      </c>
      <c r="J492" s="25">
        <v>3.01</v>
      </c>
      <c r="K492" s="28">
        <f>J492*E492*12</f>
        <v>551985.84</v>
      </c>
      <c r="L492" s="25">
        <v>3.01</v>
      </c>
      <c r="M492" s="28">
        <f>L492*E492*12</f>
        <v>551985.84</v>
      </c>
      <c r="N492" s="29">
        <f t="shared" si="14"/>
        <v>2490057.98</v>
      </c>
    </row>
    <row r="493" spans="1:14" x14ac:dyDescent="0.25">
      <c r="A493" s="20">
        <v>354360</v>
      </c>
      <c r="B493" s="20" t="s">
        <v>506</v>
      </c>
      <c r="C493" s="21">
        <v>4179</v>
      </c>
      <c r="D493" s="22">
        <v>25</v>
      </c>
      <c r="E493" s="23">
        <v>254</v>
      </c>
      <c r="F493" s="24">
        <f t="shared" si="15"/>
        <v>5789.0050000000001</v>
      </c>
      <c r="G493" s="25">
        <v>2.9</v>
      </c>
      <c r="H493" s="26">
        <f>G493*C493</f>
        <v>12119.1</v>
      </c>
      <c r="I493" s="27">
        <f>IF(E493&lt;=999,39000,
IF(AND(E493&gt;=1000,E493&lt;=4999),60500,
IF(AND(E493&gt;=5000,E493&lt;=9999),82000,
IF(AND(E493&gt;=10000,E493&lt;=19999),142300,
IF(AND(E493&gt;=20000,E493&lt;=29999),164000,
IF(E493&gt;=30000,203000))))))</f>
        <v>39000</v>
      </c>
      <c r="J493" s="25">
        <v>3.01</v>
      </c>
      <c r="K493" s="28">
        <f>J493*E493*12</f>
        <v>9174.48</v>
      </c>
      <c r="L493" s="25">
        <v>3.01</v>
      </c>
      <c r="M493" s="28">
        <f>L493*E493*12</f>
        <v>9174.48</v>
      </c>
      <c r="N493" s="29">
        <f t="shared" si="14"/>
        <v>69468.06</v>
      </c>
    </row>
    <row r="494" spans="1:14" x14ac:dyDescent="0.25">
      <c r="A494" s="20">
        <v>354370</v>
      </c>
      <c r="B494" s="20" t="s">
        <v>507</v>
      </c>
      <c r="C494" s="21">
        <v>9101</v>
      </c>
      <c r="D494" s="22">
        <v>30</v>
      </c>
      <c r="E494" s="23">
        <v>250</v>
      </c>
      <c r="F494" s="24">
        <f t="shared" si="15"/>
        <v>7333.6166666666659</v>
      </c>
      <c r="G494" s="25">
        <v>3.4</v>
      </c>
      <c r="H494" s="26">
        <f>G494*C494</f>
        <v>30943.399999999998</v>
      </c>
      <c r="I494" s="27">
        <f>IF(E494&lt;=999,39000,
IF(AND(E494&gt;=1000,E494&lt;=4999),60500,
IF(AND(E494&gt;=5000,E494&lt;=9999),82000,
IF(AND(E494&gt;=10000,E494&lt;=19999),142300,
IF(AND(E494&gt;=20000,E494&lt;=29999),164000,
IF(E494&gt;=30000,203000))))))</f>
        <v>39000</v>
      </c>
      <c r="J494" s="25">
        <v>3.01</v>
      </c>
      <c r="K494" s="28">
        <f>J494*E494*12</f>
        <v>9030</v>
      </c>
      <c r="L494" s="25">
        <v>3.01</v>
      </c>
      <c r="M494" s="28">
        <f>L494*E494*12</f>
        <v>9030</v>
      </c>
      <c r="N494" s="29">
        <f t="shared" si="14"/>
        <v>88003.4</v>
      </c>
    </row>
    <row r="495" spans="1:14" x14ac:dyDescent="0.25">
      <c r="A495" s="20">
        <v>354380</v>
      </c>
      <c r="B495" s="20" t="s">
        <v>508</v>
      </c>
      <c r="C495" s="21">
        <v>9334</v>
      </c>
      <c r="D495" s="22">
        <v>30</v>
      </c>
      <c r="E495" s="23">
        <v>647</v>
      </c>
      <c r="F495" s="24">
        <f t="shared" si="15"/>
        <v>9789.5733333333319</v>
      </c>
      <c r="G495" s="25">
        <v>3.4</v>
      </c>
      <c r="H495" s="26">
        <f>G495*C495</f>
        <v>31735.599999999999</v>
      </c>
      <c r="I495" s="27">
        <f>IF(E495&lt;=999,39000,
IF(AND(E495&gt;=1000,E495&lt;=4999),60500,
IF(AND(E495&gt;=5000,E495&lt;=9999),82000,
IF(AND(E495&gt;=10000,E495&lt;=19999),142300,
IF(AND(E495&gt;=20000,E495&lt;=29999),164000,
IF(E495&gt;=30000,203000))))))</f>
        <v>39000</v>
      </c>
      <c r="J495" s="25">
        <v>3.01</v>
      </c>
      <c r="K495" s="28">
        <f>J495*E495*12</f>
        <v>23369.64</v>
      </c>
      <c r="L495" s="25">
        <v>3.01</v>
      </c>
      <c r="M495" s="28">
        <f>L495*E495*12</f>
        <v>23369.64</v>
      </c>
      <c r="N495" s="29">
        <f t="shared" si="14"/>
        <v>117474.87999999999</v>
      </c>
    </row>
    <row r="496" spans="1:14" x14ac:dyDescent="0.25">
      <c r="A496" s="20">
        <v>354390</v>
      </c>
      <c r="B496" s="20" t="s">
        <v>509</v>
      </c>
      <c r="C496" s="21">
        <v>210323</v>
      </c>
      <c r="D496" s="22">
        <v>15</v>
      </c>
      <c r="E496" s="23">
        <v>5782</v>
      </c>
      <c r="F496" s="24">
        <f t="shared" si="15"/>
        <v>71436.731666666659</v>
      </c>
      <c r="G496" s="25">
        <v>1.7</v>
      </c>
      <c r="H496" s="26">
        <f>G496*C496</f>
        <v>357549.1</v>
      </c>
      <c r="I496" s="27">
        <f>IF(E496&lt;=999,39000,
IF(AND(E496&gt;=1000,E496&lt;=4999),60500,
IF(AND(E496&gt;=5000,E496&lt;=9999),82000,
IF(AND(E496&gt;=10000,E496&lt;=19999),142300,
IF(AND(E496&gt;=20000,E496&lt;=29999),164000,
IF(E496&gt;=30000,203000))))))</f>
        <v>82000</v>
      </c>
      <c r="J496" s="25">
        <v>3.01</v>
      </c>
      <c r="K496" s="28">
        <f>J496*E496*12</f>
        <v>208845.84</v>
      </c>
      <c r="L496" s="25">
        <v>3.01</v>
      </c>
      <c r="M496" s="28">
        <f>L496*E496*12</f>
        <v>208845.84</v>
      </c>
      <c r="N496" s="29">
        <f t="shared" si="14"/>
        <v>857240.77999999991</v>
      </c>
    </row>
    <row r="497" spans="1:14" x14ac:dyDescent="0.25">
      <c r="A497" s="20">
        <v>354400</v>
      </c>
      <c r="B497" s="20" t="s">
        <v>510</v>
      </c>
      <c r="C497" s="21">
        <v>32329</v>
      </c>
      <c r="D497" s="22">
        <v>15</v>
      </c>
      <c r="E497" s="23">
        <v>853</v>
      </c>
      <c r="F497" s="24">
        <f t="shared" si="15"/>
        <v>12965.001666666665</v>
      </c>
      <c r="G497" s="25">
        <v>1.7</v>
      </c>
      <c r="H497" s="26">
        <f>G497*C497</f>
        <v>54959.299999999996</v>
      </c>
      <c r="I497" s="27">
        <f>IF(E497&lt;=999,39000,
IF(AND(E497&gt;=1000,E497&lt;=4999),60500,
IF(AND(E497&gt;=5000,E497&lt;=9999),82000,
IF(AND(E497&gt;=10000,E497&lt;=19999),142300,
IF(AND(E497&gt;=20000,E497&lt;=29999),164000,
IF(E497&gt;=30000,203000))))))</f>
        <v>39000</v>
      </c>
      <c r="J497" s="25">
        <v>3.01</v>
      </c>
      <c r="K497" s="28">
        <f>J497*E497*12</f>
        <v>30810.359999999997</v>
      </c>
      <c r="L497" s="25">
        <v>3.01</v>
      </c>
      <c r="M497" s="28">
        <f>L497*E497*12</f>
        <v>30810.359999999997</v>
      </c>
      <c r="N497" s="29">
        <f t="shared" si="14"/>
        <v>155580.01999999999</v>
      </c>
    </row>
    <row r="498" spans="1:14" x14ac:dyDescent="0.25">
      <c r="A498" s="20">
        <v>354410</v>
      </c>
      <c r="B498" s="20" t="s">
        <v>511</v>
      </c>
      <c r="C498" s="21">
        <v>45324</v>
      </c>
      <c r="D498" s="22">
        <v>25</v>
      </c>
      <c r="E498" s="23">
        <v>627</v>
      </c>
      <c r="F498" s="24">
        <f t="shared" si="15"/>
        <v>17977.84</v>
      </c>
      <c r="G498" s="25">
        <v>2.9</v>
      </c>
      <c r="H498" s="26">
        <f>G498*C498</f>
        <v>131439.6</v>
      </c>
      <c r="I498" s="27">
        <f>IF(E498&lt;=999,39000,
IF(AND(E498&gt;=1000,E498&lt;=4999),60500,
IF(AND(E498&gt;=5000,E498&lt;=9999),82000,
IF(AND(E498&gt;=10000,E498&lt;=19999),142300,
IF(AND(E498&gt;=20000,E498&lt;=29999),164000,
IF(E498&gt;=30000,203000))))))</f>
        <v>39000</v>
      </c>
      <c r="J498" s="25">
        <v>3.01</v>
      </c>
      <c r="K498" s="28">
        <f>J498*E498*12</f>
        <v>22647.239999999998</v>
      </c>
      <c r="L498" s="25">
        <v>3.01</v>
      </c>
      <c r="M498" s="28">
        <f>L498*E498*12</f>
        <v>22647.239999999998</v>
      </c>
      <c r="N498" s="29">
        <f t="shared" si="14"/>
        <v>215734.08</v>
      </c>
    </row>
    <row r="499" spans="1:14" x14ac:dyDescent="0.25">
      <c r="A499" s="20">
        <v>354420</v>
      </c>
      <c r="B499" s="20" t="s">
        <v>512</v>
      </c>
      <c r="C499" s="21">
        <v>10444</v>
      </c>
      <c r="D499" s="22">
        <v>30</v>
      </c>
      <c r="E499" s="23">
        <v>486</v>
      </c>
      <c r="F499" s="24">
        <f t="shared" si="15"/>
        <v>9134.8533333333326</v>
      </c>
      <c r="G499" s="25">
        <v>3.4</v>
      </c>
      <c r="H499" s="26">
        <f>G499*C499</f>
        <v>35509.599999999999</v>
      </c>
      <c r="I499" s="27">
        <f>IF(E499&lt;=999,39000,
IF(AND(E499&gt;=1000,E499&lt;=4999),60500,
IF(AND(E499&gt;=5000,E499&lt;=9999),82000,
IF(AND(E499&gt;=10000,E499&lt;=19999),142300,
IF(AND(E499&gt;=20000,E499&lt;=29999),164000,
IF(E499&gt;=30000,203000))))))</f>
        <v>39000</v>
      </c>
      <c r="J499" s="25">
        <v>3.01</v>
      </c>
      <c r="K499" s="28">
        <f>J499*E499*12</f>
        <v>17554.32</v>
      </c>
      <c r="L499" s="25">
        <v>3.01</v>
      </c>
      <c r="M499" s="28">
        <f>L499*E499*12</f>
        <v>17554.32</v>
      </c>
      <c r="N499" s="29">
        <f t="shared" si="14"/>
        <v>109618.23999999999</v>
      </c>
    </row>
    <row r="500" spans="1:14" x14ac:dyDescent="0.25">
      <c r="A500" s="20">
        <v>354350</v>
      </c>
      <c r="B500" s="20" t="s">
        <v>513</v>
      </c>
      <c r="C500" s="21">
        <v>5628</v>
      </c>
      <c r="D500" s="22">
        <v>40</v>
      </c>
      <c r="E500" s="23">
        <v>245</v>
      </c>
      <c r="F500" s="24">
        <f t="shared" si="15"/>
        <v>6835.3999999999987</v>
      </c>
      <c r="G500" s="25">
        <v>4.5</v>
      </c>
      <c r="H500" s="26">
        <f>G500*C500</f>
        <v>25326</v>
      </c>
      <c r="I500" s="27">
        <f>IF(E500&lt;=999,39000,
IF(AND(E500&gt;=1000,E500&lt;=4999),60500,
IF(AND(E500&gt;=5000,E500&lt;=9999),82000,
IF(AND(E500&gt;=10000,E500&lt;=19999),142300,
IF(AND(E500&gt;=20000,E500&lt;=29999),164000,
IF(E500&gt;=30000,203000))))))</f>
        <v>39000</v>
      </c>
      <c r="J500" s="25">
        <v>3.01</v>
      </c>
      <c r="K500" s="28">
        <f>J500*E500*12</f>
        <v>8849.4</v>
      </c>
      <c r="L500" s="25">
        <v>3.01</v>
      </c>
      <c r="M500" s="28">
        <f>L500*E500*12</f>
        <v>8849.4</v>
      </c>
      <c r="N500" s="29">
        <f t="shared" si="14"/>
        <v>82024.799999999988</v>
      </c>
    </row>
    <row r="501" spans="1:14" x14ac:dyDescent="0.25">
      <c r="A501" s="20">
        <v>354425</v>
      </c>
      <c r="B501" s="20" t="s">
        <v>514</v>
      </c>
      <c r="C501" s="21">
        <v>17434</v>
      </c>
      <c r="D501" s="22">
        <v>30</v>
      </c>
      <c r="E501" s="23">
        <v>659</v>
      </c>
      <c r="F501" s="24">
        <f t="shared" si="15"/>
        <v>12156.813333333332</v>
      </c>
      <c r="G501" s="25">
        <v>3.4</v>
      </c>
      <c r="H501" s="26">
        <f>G501*C501</f>
        <v>59275.6</v>
      </c>
      <c r="I501" s="27">
        <f>IF(E501&lt;=999,39000,
IF(AND(E501&gt;=1000,E501&lt;=4999),60500,
IF(AND(E501&gt;=5000,E501&lt;=9999),82000,
IF(AND(E501&gt;=10000,E501&lt;=19999),142300,
IF(AND(E501&gt;=20000,E501&lt;=29999),164000,
IF(E501&gt;=30000,203000))))))</f>
        <v>39000</v>
      </c>
      <c r="J501" s="25">
        <v>3.01</v>
      </c>
      <c r="K501" s="28">
        <f>J501*E501*12</f>
        <v>23803.079999999998</v>
      </c>
      <c r="L501" s="25">
        <v>3.01</v>
      </c>
      <c r="M501" s="28">
        <f>L501*E501*12</f>
        <v>23803.079999999998</v>
      </c>
      <c r="N501" s="29">
        <f t="shared" si="14"/>
        <v>145881.75999999998</v>
      </c>
    </row>
    <row r="502" spans="1:14" x14ac:dyDescent="0.25">
      <c r="A502" s="20">
        <v>354430</v>
      </c>
      <c r="B502" s="20" t="s">
        <v>515</v>
      </c>
      <c r="C502" s="21">
        <v>11137</v>
      </c>
      <c r="D502" s="22">
        <v>35</v>
      </c>
      <c r="E502" s="23">
        <v>210</v>
      </c>
      <c r="F502" s="24">
        <f t="shared" si="15"/>
        <v>8226.5333333333328</v>
      </c>
      <c r="G502" s="25">
        <v>4</v>
      </c>
      <c r="H502" s="26">
        <f>G502*C502</f>
        <v>44548</v>
      </c>
      <c r="I502" s="27">
        <f>IF(E502&lt;=999,39000,
IF(AND(E502&gt;=1000,E502&lt;=4999),60500,
IF(AND(E502&gt;=5000,E502&lt;=9999),82000,
IF(AND(E502&gt;=10000,E502&lt;=19999),142300,
IF(AND(E502&gt;=20000,E502&lt;=29999),164000,
IF(E502&gt;=30000,203000))))))</f>
        <v>39000</v>
      </c>
      <c r="J502" s="25">
        <v>3.01</v>
      </c>
      <c r="K502" s="28">
        <f>J502*E502*12</f>
        <v>7585.1999999999989</v>
      </c>
      <c r="L502" s="25">
        <v>3.01</v>
      </c>
      <c r="M502" s="28">
        <f>L502*E502*12</f>
        <v>7585.1999999999989</v>
      </c>
      <c r="N502" s="29">
        <f t="shared" si="14"/>
        <v>98718.399999999994</v>
      </c>
    </row>
    <row r="503" spans="1:14" x14ac:dyDescent="0.25">
      <c r="A503" s="20">
        <v>354440</v>
      </c>
      <c r="B503" s="20" t="s">
        <v>516</v>
      </c>
      <c r="C503" s="21">
        <v>2740</v>
      </c>
      <c r="D503" s="22">
        <v>35</v>
      </c>
      <c r="E503" s="23">
        <v>155</v>
      </c>
      <c r="F503" s="24">
        <f t="shared" si="15"/>
        <v>5096.4333333333334</v>
      </c>
      <c r="G503" s="25">
        <v>4</v>
      </c>
      <c r="H503" s="26">
        <f>G503*C503</f>
        <v>10960</v>
      </c>
      <c r="I503" s="27">
        <f>IF(E503&lt;=999,39000,
IF(AND(E503&gt;=1000,E503&lt;=4999),60500,
IF(AND(E503&gt;=5000,E503&lt;=9999),82000,
IF(AND(E503&gt;=10000,E503&lt;=19999),142300,
IF(AND(E503&gt;=20000,E503&lt;=29999),164000,
IF(E503&gt;=30000,203000))))))</f>
        <v>39000</v>
      </c>
      <c r="J503" s="25">
        <v>3.01</v>
      </c>
      <c r="K503" s="28">
        <f>J503*E503*12</f>
        <v>5598.5999999999995</v>
      </c>
      <c r="L503" s="25">
        <v>3.01</v>
      </c>
      <c r="M503" s="28">
        <f>L503*E503*12</f>
        <v>5598.5999999999995</v>
      </c>
      <c r="N503" s="29">
        <f t="shared" si="14"/>
        <v>61157.2</v>
      </c>
    </row>
    <row r="504" spans="1:14" x14ac:dyDescent="0.25">
      <c r="A504" s="20">
        <v>354450</v>
      </c>
      <c r="B504" s="20" t="s">
        <v>517</v>
      </c>
      <c r="C504" s="21">
        <v>3998</v>
      </c>
      <c r="D504" s="22">
        <v>30</v>
      </c>
      <c r="E504" s="23">
        <v>351</v>
      </c>
      <c r="F504" s="24">
        <f t="shared" si="15"/>
        <v>6495.7866666666669</v>
      </c>
      <c r="G504" s="25">
        <v>3.4</v>
      </c>
      <c r="H504" s="26">
        <f>G504*C504</f>
        <v>13593.199999999999</v>
      </c>
      <c r="I504" s="27">
        <f>IF(E504&lt;=999,39000,
IF(AND(E504&gt;=1000,E504&lt;=4999),60500,
IF(AND(E504&gt;=5000,E504&lt;=9999),82000,
IF(AND(E504&gt;=10000,E504&lt;=19999),142300,
IF(AND(E504&gt;=20000,E504&lt;=29999),164000,
IF(E504&gt;=30000,203000))))))</f>
        <v>39000</v>
      </c>
      <c r="J504" s="25">
        <v>3.01</v>
      </c>
      <c r="K504" s="28">
        <f>J504*E504*12</f>
        <v>12678.119999999999</v>
      </c>
      <c r="L504" s="25">
        <v>3.01</v>
      </c>
      <c r="M504" s="28">
        <f>L504*E504*12</f>
        <v>12678.119999999999</v>
      </c>
      <c r="N504" s="29">
        <f t="shared" si="14"/>
        <v>77949.440000000002</v>
      </c>
    </row>
    <row r="505" spans="1:14" x14ac:dyDescent="0.25">
      <c r="A505" s="20">
        <v>354460</v>
      </c>
      <c r="B505" s="20" t="s">
        <v>518</v>
      </c>
      <c r="C505" s="21">
        <v>5182</v>
      </c>
      <c r="D505" s="22">
        <v>30</v>
      </c>
      <c r="E505" s="23">
        <v>338</v>
      </c>
      <c r="F505" s="24">
        <f t="shared" si="15"/>
        <v>6752.9933333333329</v>
      </c>
      <c r="G505" s="25">
        <v>3.4</v>
      </c>
      <c r="H505" s="26">
        <f>G505*C505</f>
        <v>17618.8</v>
      </c>
      <c r="I505" s="27">
        <f>IF(E505&lt;=999,39000,
IF(AND(E505&gt;=1000,E505&lt;=4999),60500,
IF(AND(E505&gt;=5000,E505&lt;=9999),82000,
IF(AND(E505&gt;=10000,E505&lt;=19999),142300,
IF(AND(E505&gt;=20000,E505&lt;=29999),164000,
IF(E505&gt;=30000,203000))))))</f>
        <v>39000</v>
      </c>
      <c r="J505" s="25">
        <v>3.01</v>
      </c>
      <c r="K505" s="28">
        <f>J505*E505*12</f>
        <v>12208.559999999998</v>
      </c>
      <c r="L505" s="25">
        <v>3.01</v>
      </c>
      <c r="M505" s="28">
        <f>L505*E505*12</f>
        <v>12208.559999999998</v>
      </c>
      <c r="N505" s="29">
        <f t="shared" si="14"/>
        <v>81035.92</v>
      </c>
    </row>
    <row r="506" spans="1:14" x14ac:dyDescent="0.25">
      <c r="A506" s="20">
        <v>354470</v>
      </c>
      <c r="B506" s="20" t="s">
        <v>519</v>
      </c>
      <c r="C506" s="21">
        <v>2522</v>
      </c>
      <c r="D506" s="22">
        <v>30</v>
      </c>
      <c r="E506" s="23">
        <v>123</v>
      </c>
      <c r="F506" s="24">
        <f t="shared" si="15"/>
        <v>4705.0266666666666</v>
      </c>
      <c r="G506" s="25">
        <v>3.4</v>
      </c>
      <c r="H506" s="26">
        <f>G506*C506</f>
        <v>8574.7999999999993</v>
      </c>
      <c r="I506" s="27">
        <f>IF(E506&lt;=999,39000,
IF(AND(E506&gt;=1000,E506&lt;=4999),60500,
IF(AND(E506&gt;=5000,E506&lt;=9999),82000,
IF(AND(E506&gt;=10000,E506&lt;=19999),142300,
IF(AND(E506&gt;=20000,E506&lt;=29999),164000,
IF(E506&gt;=30000,203000))))))</f>
        <v>39000</v>
      </c>
      <c r="J506" s="25">
        <v>3.01</v>
      </c>
      <c r="K506" s="28">
        <f>J506*E506*12</f>
        <v>4442.7599999999993</v>
      </c>
      <c r="L506" s="25">
        <v>3.01</v>
      </c>
      <c r="M506" s="28">
        <f>L506*E506*12</f>
        <v>4442.7599999999993</v>
      </c>
      <c r="N506" s="29">
        <f t="shared" si="14"/>
        <v>56460.32</v>
      </c>
    </row>
    <row r="507" spans="1:14" x14ac:dyDescent="0.25">
      <c r="A507" s="20">
        <v>354480</v>
      </c>
      <c r="B507" s="20" t="s">
        <v>520</v>
      </c>
      <c r="C507" s="21">
        <v>6645</v>
      </c>
      <c r="D507" s="22">
        <v>40</v>
      </c>
      <c r="E507" s="23">
        <v>396</v>
      </c>
      <c r="F507" s="24">
        <f t="shared" si="15"/>
        <v>8125.7949999999983</v>
      </c>
      <c r="G507" s="25">
        <v>4.5</v>
      </c>
      <c r="H507" s="26">
        <f>G507*C507</f>
        <v>29902.5</v>
      </c>
      <c r="I507" s="27">
        <f>IF(E507&lt;=999,39000,
IF(AND(E507&gt;=1000,E507&lt;=4999),60500,
IF(AND(E507&gt;=5000,E507&lt;=9999),82000,
IF(AND(E507&gt;=10000,E507&lt;=19999),142300,
IF(AND(E507&gt;=20000,E507&lt;=29999),164000,
IF(E507&gt;=30000,203000))))))</f>
        <v>39000</v>
      </c>
      <c r="J507" s="25">
        <v>3.01</v>
      </c>
      <c r="K507" s="28">
        <f>J507*E507*12</f>
        <v>14303.519999999997</v>
      </c>
      <c r="L507" s="25">
        <v>3.01</v>
      </c>
      <c r="M507" s="28">
        <f>L507*E507*12</f>
        <v>14303.519999999997</v>
      </c>
      <c r="N507" s="29">
        <f t="shared" si="14"/>
        <v>97509.539999999979</v>
      </c>
    </row>
    <row r="508" spans="1:14" x14ac:dyDescent="0.25">
      <c r="A508" s="20">
        <v>354490</v>
      </c>
      <c r="B508" s="20" t="s">
        <v>521</v>
      </c>
      <c r="C508" s="21">
        <v>11683</v>
      </c>
      <c r="D508" s="22">
        <v>30</v>
      </c>
      <c r="E508" s="23">
        <v>475</v>
      </c>
      <c r="F508" s="24">
        <f t="shared" si="15"/>
        <v>9419.6833333333325</v>
      </c>
      <c r="G508" s="25">
        <v>3.4</v>
      </c>
      <c r="H508" s="26">
        <f>G508*C508</f>
        <v>39722.199999999997</v>
      </c>
      <c r="I508" s="27">
        <f>IF(E508&lt;=999,39000,
IF(AND(E508&gt;=1000,E508&lt;=4999),60500,
IF(AND(E508&gt;=5000,E508&lt;=9999),82000,
IF(AND(E508&gt;=10000,E508&lt;=19999),142300,
IF(AND(E508&gt;=20000,E508&lt;=29999),164000,
IF(E508&gt;=30000,203000))))))</f>
        <v>39000</v>
      </c>
      <c r="J508" s="25">
        <v>3.01</v>
      </c>
      <c r="K508" s="28">
        <f>J508*E508*12</f>
        <v>17157</v>
      </c>
      <c r="L508" s="25">
        <v>3.01</v>
      </c>
      <c r="M508" s="28">
        <f>L508*E508*12</f>
        <v>17157</v>
      </c>
      <c r="N508" s="29">
        <f t="shared" si="14"/>
        <v>113036.2</v>
      </c>
    </row>
    <row r="509" spans="1:14" x14ac:dyDescent="0.25">
      <c r="A509" s="20">
        <v>354500</v>
      </c>
      <c r="B509" s="20" t="s">
        <v>522</v>
      </c>
      <c r="C509" s="21">
        <v>15381</v>
      </c>
      <c r="D509" s="22">
        <v>30</v>
      </c>
      <c r="E509" s="23">
        <v>195</v>
      </c>
      <c r="F509" s="24">
        <f t="shared" si="15"/>
        <v>8781.85</v>
      </c>
      <c r="G509" s="25">
        <v>3.4</v>
      </c>
      <c r="H509" s="26">
        <f>G509*C509</f>
        <v>52295.4</v>
      </c>
      <c r="I509" s="27">
        <f>IF(E509&lt;=999,39000,
IF(AND(E509&gt;=1000,E509&lt;=4999),60500,
IF(AND(E509&gt;=5000,E509&lt;=9999),82000,
IF(AND(E509&gt;=10000,E509&lt;=19999),142300,
IF(AND(E509&gt;=20000,E509&lt;=29999),164000,
IF(E509&gt;=30000,203000))))))</f>
        <v>39000</v>
      </c>
      <c r="J509" s="25">
        <v>3.01</v>
      </c>
      <c r="K509" s="28">
        <f>J509*E509*12</f>
        <v>7043.4</v>
      </c>
      <c r="L509" s="25">
        <v>3.01</v>
      </c>
      <c r="M509" s="28">
        <f>L509*E509*12</f>
        <v>7043.4</v>
      </c>
      <c r="N509" s="29">
        <f t="shared" si="14"/>
        <v>105382.2</v>
      </c>
    </row>
    <row r="510" spans="1:14" x14ac:dyDescent="0.25">
      <c r="A510" s="20">
        <v>354510</v>
      </c>
      <c r="B510" s="20" t="s">
        <v>523</v>
      </c>
      <c r="C510" s="21">
        <v>4883</v>
      </c>
      <c r="D510" s="22">
        <v>35</v>
      </c>
      <c r="E510" s="23">
        <v>67</v>
      </c>
      <c r="F510" s="24">
        <f t="shared" si="15"/>
        <v>5281.0066666666671</v>
      </c>
      <c r="G510" s="25">
        <v>4</v>
      </c>
      <c r="H510" s="26">
        <f>G510*C510</f>
        <v>19532</v>
      </c>
      <c r="I510" s="27">
        <f>IF(E510&lt;=999,39000,
IF(AND(E510&gt;=1000,E510&lt;=4999),60500,
IF(AND(E510&gt;=5000,E510&lt;=9999),82000,
IF(AND(E510&gt;=10000,E510&lt;=19999),142300,
IF(AND(E510&gt;=20000,E510&lt;=29999),164000,
IF(E510&gt;=30000,203000))))))</f>
        <v>39000</v>
      </c>
      <c r="J510" s="25">
        <v>3.01</v>
      </c>
      <c r="K510" s="28">
        <f>J510*E510*12</f>
        <v>2420.04</v>
      </c>
      <c r="L510" s="25">
        <v>3.01</v>
      </c>
      <c r="M510" s="28">
        <f>L510*E510*12</f>
        <v>2420.04</v>
      </c>
      <c r="N510" s="29">
        <f t="shared" si="14"/>
        <v>63372.08</v>
      </c>
    </row>
    <row r="511" spans="1:14" x14ac:dyDescent="0.25">
      <c r="A511" s="20">
        <v>354515</v>
      </c>
      <c r="B511" s="20" t="s">
        <v>524</v>
      </c>
      <c r="C511" s="21">
        <v>8407</v>
      </c>
      <c r="D511" s="22">
        <v>15</v>
      </c>
      <c r="E511" s="23">
        <v>260</v>
      </c>
      <c r="F511" s="24">
        <f t="shared" si="15"/>
        <v>6006.1916666666666</v>
      </c>
      <c r="G511" s="25">
        <v>1.7</v>
      </c>
      <c r="H511" s="26">
        <f>G511*C511</f>
        <v>14291.9</v>
      </c>
      <c r="I511" s="27">
        <f>IF(E511&lt;=999,39000,
IF(AND(E511&gt;=1000,E511&lt;=4999),60500,
IF(AND(E511&gt;=5000,E511&lt;=9999),82000,
IF(AND(E511&gt;=10000,E511&lt;=19999),142300,
IF(AND(E511&gt;=20000,E511&lt;=29999),164000,
IF(E511&gt;=30000,203000))))))</f>
        <v>39000</v>
      </c>
      <c r="J511" s="25">
        <v>3.01</v>
      </c>
      <c r="K511" s="28">
        <f>J511*E511*12</f>
        <v>9391.1999999999989</v>
      </c>
      <c r="L511" s="25">
        <v>3.01</v>
      </c>
      <c r="M511" s="28">
        <f>L511*E511*12</f>
        <v>9391.1999999999989</v>
      </c>
      <c r="N511" s="29">
        <f t="shared" si="14"/>
        <v>72074.3</v>
      </c>
    </row>
    <row r="512" spans="1:14" x14ac:dyDescent="0.25">
      <c r="A512" s="20">
        <v>354520</v>
      </c>
      <c r="B512" s="20" t="s">
        <v>525</v>
      </c>
      <c r="C512" s="21">
        <v>141111</v>
      </c>
      <c r="D512" s="22">
        <v>15</v>
      </c>
      <c r="E512" s="23">
        <v>2423</v>
      </c>
      <c r="F512" s="24">
        <f t="shared" si="15"/>
        <v>39618.851666666662</v>
      </c>
      <c r="G512" s="25">
        <v>1.7</v>
      </c>
      <c r="H512" s="26">
        <f>G512*C512</f>
        <v>239888.69999999998</v>
      </c>
      <c r="I512" s="27">
        <f>IF(E512&lt;=999,39000,
IF(AND(E512&gt;=1000,E512&lt;=4999),60500,
IF(AND(E512&gt;=5000,E512&lt;=9999),82000,
IF(AND(E512&gt;=10000,E512&lt;=19999),142300,
IF(AND(E512&gt;=20000,E512&lt;=29999),164000,
IF(E512&gt;=30000,203000))))))</f>
        <v>60500</v>
      </c>
      <c r="J512" s="25">
        <v>3.01</v>
      </c>
      <c r="K512" s="28">
        <f>J512*E512*12</f>
        <v>87518.76</v>
      </c>
      <c r="L512" s="25">
        <v>3.01</v>
      </c>
      <c r="M512" s="28">
        <f>L512*E512*12</f>
        <v>87518.76</v>
      </c>
      <c r="N512" s="29">
        <f t="shared" si="14"/>
        <v>475426.22</v>
      </c>
    </row>
    <row r="513" spans="1:14" x14ac:dyDescent="0.25">
      <c r="A513" s="20">
        <v>354530</v>
      </c>
      <c r="B513" s="20" t="s">
        <v>526</v>
      </c>
      <c r="C513" s="21">
        <v>45262</v>
      </c>
      <c r="D513" s="22">
        <v>30</v>
      </c>
      <c r="E513" s="23">
        <v>1482</v>
      </c>
      <c r="F513" s="24">
        <f t="shared" si="15"/>
        <v>26787.539999999997</v>
      </c>
      <c r="G513" s="25">
        <v>3.4</v>
      </c>
      <c r="H513" s="26">
        <f>G513*C513</f>
        <v>153890.79999999999</v>
      </c>
      <c r="I513" s="27">
        <f>IF(E513&lt;=999,39000,
IF(AND(E513&gt;=1000,E513&lt;=4999),60500,
IF(AND(E513&gt;=5000,E513&lt;=9999),82000,
IF(AND(E513&gt;=10000,E513&lt;=19999),142300,
IF(AND(E513&gt;=20000,E513&lt;=29999),164000,
IF(E513&gt;=30000,203000))))))</f>
        <v>60500</v>
      </c>
      <c r="J513" s="25">
        <v>3.01</v>
      </c>
      <c r="K513" s="28">
        <f>J513*E513*12</f>
        <v>53529.84</v>
      </c>
      <c r="L513" s="25">
        <v>3.01</v>
      </c>
      <c r="M513" s="28">
        <f>L513*E513*12</f>
        <v>53529.84</v>
      </c>
      <c r="N513" s="29">
        <f t="shared" si="14"/>
        <v>321450.48</v>
      </c>
    </row>
    <row r="514" spans="1:14" x14ac:dyDescent="0.25">
      <c r="A514" s="20">
        <v>354540</v>
      </c>
      <c r="B514" s="20" t="s">
        <v>527</v>
      </c>
      <c r="C514" s="21">
        <v>9221</v>
      </c>
      <c r="D514" s="22">
        <v>30</v>
      </c>
      <c r="E514" s="23">
        <v>507</v>
      </c>
      <c r="F514" s="24">
        <f t="shared" si="15"/>
        <v>8914.7566666666662</v>
      </c>
      <c r="G514" s="25">
        <v>3.4</v>
      </c>
      <c r="H514" s="26">
        <f>G514*C514</f>
        <v>31351.399999999998</v>
      </c>
      <c r="I514" s="27">
        <f>IF(E514&lt;=999,39000,
IF(AND(E514&gt;=1000,E514&lt;=4999),60500,
IF(AND(E514&gt;=5000,E514&lt;=9999),82000,
IF(AND(E514&gt;=10000,E514&lt;=19999),142300,
IF(AND(E514&gt;=20000,E514&lt;=29999),164000,
IF(E514&gt;=30000,203000))))))</f>
        <v>39000</v>
      </c>
      <c r="J514" s="25">
        <v>3.01</v>
      </c>
      <c r="K514" s="28">
        <f>J514*E514*12</f>
        <v>18312.84</v>
      </c>
      <c r="L514" s="25">
        <v>3.01</v>
      </c>
      <c r="M514" s="28">
        <f>L514*E514*12</f>
        <v>18312.84</v>
      </c>
      <c r="N514" s="29">
        <f t="shared" si="14"/>
        <v>106977.07999999999</v>
      </c>
    </row>
    <row r="515" spans="1:14" x14ac:dyDescent="0.25">
      <c r="A515" s="20">
        <v>354550</v>
      </c>
      <c r="B515" s="20" t="s">
        <v>528</v>
      </c>
      <c r="C515" s="21">
        <v>3697</v>
      </c>
      <c r="D515" s="22">
        <v>30</v>
      </c>
      <c r="E515" s="23">
        <v>264</v>
      </c>
      <c r="F515" s="24">
        <f t="shared" si="15"/>
        <v>5886.7633333333333</v>
      </c>
      <c r="G515" s="25">
        <v>3.4</v>
      </c>
      <c r="H515" s="26">
        <f>G515*C515</f>
        <v>12569.8</v>
      </c>
      <c r="I515" s="27">
        <f>IF(E515&lt;=999,39000,
IF(AND(E515&gt;=1000,E515&lt;=4999),60500,
IF(AND(E515&gt;=5000,E515&lt;=9999),82000,
IF(AND(E515&gt;=10000,E515&lt;=19999),142300,
IF(AND(E515&gt;=20000,E515&lt;=29999),164000,
IF(E515&gt;=30000,203000))))))</f>
        <v>39000</v>
      </c>
      <c r="J515" s="25">
        <v>3.01</v>
      </c>
      <c r="K515" s="28">
        <f>J515*E515*12</f>
        <v>9535.68</v>
      </c>
      <c r="L515" s="25">
        <v>3.01</v>
      </c>
      <c r="M515" s="28">
        <f>L515*E515*12</f>
        <v>9535.68</v>
      </c>
      <c r="N515" s="29">
        <f t="shared" ref="N515:N578" si="16">K515+H515+I515+M515</f>
        <v>70641.16</v>
      </c>
    </row>
    <row r="516" spans="1:14" x14ac:dyDescent="0.25">
      <c r="A516" s="20">
        <v>354560</v>
      </c>
      <c r="B516" s="20" t="s">
        <v>529</v>
      </c>
      <c r="C516" s="21">
        <v>14193</v>
      </c>
      <c r="D516" s="22">
        <v>30</v>
      </c>
      <c r="E516" s="23">
        <v>534</v>
      </c>
      <c r="F516" s="24">
        <f t="shared" ref="F516:F579" si="17">N516/12</f>
        <v>10486.03</v>
      </c>
      <c r="G516" s="25">
        <v>3.4</v>
      </c>
      <c r="H516" s="26">
        <f>G516*C516</f>
        <v>48256.2</v>
      </c>
      <c r="I516" s="27">
        <f>IF(E516&lt;=999,39000,
IF(AND(E516&gt;=1000,E516&lt;=4999),60500,
IF(AND(E516&gt;=5000,E516&lt;=9999),82000,
IF(AND(E516&gt;=10000,E516&lt;=19999),142300,
IF(AND(E516&gt;=20000,E516&lt;=29999),164000,
IF(E516&gt;=30000,203000))))))</f>
        <v>39000</v>
      </c>
      <c r="J516" s="25">
        <v>3.01</v>
      </c>
      <c r="K516" s="28">
        <f>J516*E516*12</f>
        <v>19288.079999999998</v>
      </c>
      <c r="L516" s="25">
        <v>3.01</v>
      </c>
      <c r="M516" s="28">
        <f>L516*E516*12</f>
        <v>19288.079999999998</v>
      </c>
      <c r="N516" s="29">
        <f t="shared" si="16"/>
        <v>125832.36</v>
      </c>
    </row>
    <row r="517" spans="1:14" x14ac:dyDescent="0.25">
      <c r="A517" s="20">
        <v>354570</v>
      </c>
      <c r="B517" s="20" t="s">
        <v>530</v>
      </c>
      <c r="C517" s="21">
        <v>6566</v>
      </c>
      <c r="D517" s="22">
        <v>15</v>
      </c>
      <c r="E517" s="23">
        <v>426</v>
      </c>
      <c r="F517" s="24">
        <f t="shared" si="17"/>
        <v>6744.7033333333338</v>
      </c>
      <c r="G517" s="25">
        <v>1.7</v>
      </c>
      <c r="H517" s="26">
        <f>G517*C517</f>
        <v>11162.199999999999</v>
      </c>
      <c r="I517" s="27">
        <f>IF(E517&lt;=999,39000,
IF(AND(E517&gt;=1000,E517&lt;=4999),60500,
IF(AND(E517&gt;=5000,E517&lt;=9999),82000,
IF(AND(E517&gt;=10000,E517&lt;=19999),142300,
IF(AND(E517&gt;=20000,E517&lt;=29999),164000,
IF(E517&gt;=30000,203000))))))</f>
        <v>39000</v>
      </c>
      <c r="J517" s="25">
        <v>3.01</v>
      </c>
      <c r="K517" s="28">
        <f>J517*E517*12</f>
        <v>15387.119999999999</v>
      </c>
      <c r="L517" s="25">
        <v>3.01</v>
      </c>
      <c r="M517" s="28">
        <f>L517*E517*12</f>
        <v>15387.119999999999</v>
      </c>
      <c r="N517" s="29">
        <f t="shared" si="16"/>
        <v>80936.44</v>
      </c>
    </row>
    <row r="518" spans="1:14" x14ac:dyDescent="0.25">
      <c r="A518" s="20">
        <v>354580</v>
      </c>
      <c r="B518" s="20" t="s">
        <v>531</v>
      </c>
      <c r="C518" s="21">
        <v>189456</v>
      </c>
      <c r="D518" s="22">
        <v>15</v>
      </c>
      <c r="E518" s="23">
        <v>3223</v>
      </c>
      <c r="F518" s="24">
        <f t="shared" si="17"/>
        <v>51283.726666666662</v>
      </c>
      <c r="G518" s="25">
        <v>1.7</v>
      </c>
      <c r="H518" s="26">
        <f>G518*C518</f>
        <v>322075.2</v>
      </c>
      <c r="I518" s="27">
        <f>IF(E518&lt;=999,39000,
IF(AND(E518&gt;=1000,E518&lt;=4999),60500,
IF(AND(E518&gt;=5000,E518&lt;=9999),82000,
IF(AND(E518&gt;=10000,E518&lt;=19999),142300,
IF(AND(E518&gt;=20000,E518&lt;=29999),164000,
IF(E518&gt;=30000,203000))))))</f>
        <v>60500</v>
      </c>
      <c r="J518" s="25">
        <v>3.01</v>
      </c>
      <c r="K518" s="28">
        <f>J518*E518*12</f>
        <v>116414.76</v>
      </c>
      <c r="L518" s="25">
        <v>3.01</v>
      </c>
      <c r="M518" s="28">
        <f>L518*E518*12</f>
        <v>116414.76</v>
      </c>
      <c r="N518" s="29">
        <f t="shared" si="16"/>
        <v>615404.72</v>
      </c>
    </row>
    <row r="519" spans="1:14" x14ac:dyDescent="0.25">
      <c r="A519" s="20">
        <v>354600</v>
      </c>
      <c r="B519" s="20" t="s">
        <v>532</v>
      </c>
      <c r="C519" s="21">
        <v>14219</v>
      </c>
      <c r="D519" s="22">
        <v>35</v>
      </c>
      <c r="E519" s="23">
        <v>266</v>
      </c>
      <c r="F519" s="24">
        <f t="shared" si="17"/>
        <v>9590.9866666666658</v>
      </c>
      <c r="G519" s="25">
        <v>4</v>
      </c>
      <c r="H519" s="26">
        <f>G519*C519</f>
        <v>56876</v>
      </c>
      <c r="I519" s="27">
        <f>IF(E519&lt;=999,39000,
IF(AND(E519&gt;=1000,E519&lt;=4999),60500,
IF(AND(E519&gt;=5000,E519&lt;=9999),82000,
IF(AND(E519&gt;=10000,E519&lt;=19999),142300,
IF(AND(E519&gt;=20000,E519&lt;=29999),164000,
IF(E519&gt;=30000,203000))))))</f>
        <v>39000</v>
      </c>
      <c r="J519" s="25">
        <v>3.01</v>
      </c>
      <c r="K519" s="28">
        <f>J519*E519*12</f>
        <v>9607.92</v>
      </c>
      <c r="L519" s="25">
        <v>3.01</v>
      </c>
      <c r="M519" s="28">
        <f>L519*E519*12</f>
        <v>9607.92</v>
      </c>
      <c r="N519" s="29">
        <f t="shared" si="16"/>
        <v>115091.84</v>
      </c>
    </row>
    <row r="520" spans="1:14" x14ac:dyDescent="0.25">
      <c r="A520" s="20">
        <v>354610</v>
      </c>
      <c r="B520" s="20" t="s">
        <v>533</v>
      </c>
      <c r="C520" s="21">
        <v>2694</v>
      </c>
      <c r="D520" s="22">
        <v>30</v>
      </c>
      <c r="E520" s="23">
        <v>216</v>
      </c>
      <c r="F520" s="24">
        <f t="shared" si="17"/>
        <v>5313.62</v>
      </c>
      <c r="G520" s="25">
        <v>3.4</v>
      </c>
      <c r="H520" s="26">
        <f>G520*C520</f>
        <v>9159.6</v>
      </c>
      <c r="I520" s="27">
        <f>IF(E520&lt;=999,39000,
IF(AND(E520&gt;=1000,E520&lt;=4999),60500,
IF(AND(E520&gt;=5000,E520&lt;=9999),82000,
IF(AND(E520&gt;=10000,E520&lt;=19999),142300,
IF(AND(E520&gt;=20000,E520&lt;=29999),164000,
IF(E520&gt;=30000,203000))))))</f>
        <v>39000</v>
      </c>
      <c r="J520" s="25">
        <v>3.01</v>
      </c>
      <c r="K520" s="28">
        <f>J520*E520*12</f>
        <v>7801.92</v>
      </c>
      <c r="L520" s="25">
        <v>3.01</v>
      </c>
      <c r="M520" s="28">
        <f>L520*E520*12</f>
        <v>7801.92</v>
      </c>
      <c r="N520" s="29">
        <f t="shared" si="16"/>
        <v>63763.44</v>
      </c>
    </row>
    <row r="521" spans="1:14" x14ac:dyDescent="0.25">
      <c r="A521" s="20">
        <v>354620</v>
      </c>
      <c r="B521" s="20" t="s">
        <v>534</v>
      </c>
      <c r="C521" s="21">
        <v>4375</v>
      </c>
      <c r="D521" s="22">
        <v>25</v>
      </c>
      <c r="E521" s="23">
        <v>321</v>
      </c>
      <c r="F521" s="24">
        <f t="shared" si="17"/>
        <v>6239.7116666666661</v>
      </c>
      <c r="G521" s="25">
        <v>2.9</v>
      </c>
      <c r="H521" s="26">
        <f>G521*C521</f>
        <v>12687.5</v>
      </c>
      <c r="I521" s="27">
        <f>IF(E521&lt;=999,39000,
IF(AND(E521&gt;=1000,E521&lt;=4999),60500,
IF(AND(E521&gt;=5000,E521&lt;=9999),82000,
IF(AND(E521&gt;=10000,E521&lt;=19999),142300,
IF(AND(E521&gt;=20000,E521&lt;=29999),164000,
IF(E521&gt;=30000,203000))))))</f>
        <v>39000</v>
      </c>
      <c r="J521" s="25">
        <v>3.01</v>
      </c>
      <c r="K521" s="28">
        <f>J521*E521*12</f>
        <v>11594.519999999999</v>
      </c>
      <c r="L521" s="25">
        <v>3.01</v>
      </c>
      <c r="M521" s="28">
        <f>L521*E521*12</f>
        <v>11594.519999999999</v>
      </c>
      <c r="N521" s="29">
        <f t="shared" si="16"/>
        <v>74876.539999999994</v>
      </c>
    </row>
    <row r="522" spans="1:14" x14ac:dyDescent="0.25">
      <c r="A522" s="20">
        <v>354625</v>
      </c>
      <c r="B522" s="20" t="s">
        <v>535</v>
      </c>
      <c r="C522" s="21">
        <v>2168</v>
      </c>
      <c r="D522" s="22">
        <v>30</v>
      </c>
      <c r="E522" s="23">
        <v>115</v>
      </c>
      <c r="F522" s="24">
        <f t="shared" si="17"/>
        <v>4556.5666666666666</v>
      </c>
      <c r="G522" s="25">
        <v>3.4</v>
      </c>
      <c r="H522" s="26">
        <f>G522*C522</f>
        <v>7371.2</v>
      </c>
      <c r="I522" s="27">
        <f>IF(E522&lt;=999,39000,
IF(AND(E522&gt;=1000,E522&lt;=4999),60500,
IF(AND(E522&gt;=5000,E522&lt;=9999),82000,
IF(AND(E522&gt;=10000,E522&lt;=19999),142300,
IF(AND(E522&gt;=20000,E522&lt;=29999),164000,
IF(E522&gt;=30000,203000))))))</f>
        <v>39000</v>
      </c>
      <c r="J522" s="25">
        <v>3.01</v>
      </c>
      <c r="K522" s="28">
        <f>J522*E522*12</f>
        <v>4153.7999999999993</v>
      </c>
      <c r="L522" s="25">
        <v>3.01</v>
      </c>
      <c r="M522" s="28">
        <f>L522*E522*12</f>
        <v>4153.7999999999993</v>
      </c>
      <c r="N522" s="29">
        <f t="shared" si="16"/>
        <v>54678.8</v>
      </c>
    </row>
    <row r="523" spans="1:14" x14ac:dyDescent="0.25">
      <c r="A523" s="20">
        <v>354630</v>
      </c>
      <c r="B523" s="20" t="s">
        <v>536</v>
      </c>
      <c r="C523" s="21">
        <v>29489</v>
      </c>
      <c r="D523" s="22">
        <v>15</v>
      </c>
      <c r="E523" s="23">
        <v>1213</v>
      </c>
      <c r="F523" s="24">
        <f t="shared" si="17"/>
        <v>16521.535</v>
      </c>
      <c r="G523" s="25">
        <v>1.7</v>
      </c>
      <c r="H523" s="26">
        <f>G523*C523</f>
        <v>50131.299999999996</v>
      </c>
      <c r="I523" s="27">
        <f>IF(E523&lt;=999,39000,
IF(AND(E523&gt;=1000,E523&lt;=4999),60500,
IF(AND(E523&gt;=5000,E523&lt;=9999),82000,
IF(AND(E523&gt;=10000,E523&lt;=19999),142300,
IF(AND(E523&gt;=20000,E523&lt;=29999),164000,
IF(E523&gt;=30000,203000))))))</f>
        <v>60500</v>
      </c>
      <c r="J523" s="25">
        <v>3.01</v>
      </c>
      <c r="K523" s="28">
        <f>J523*E523*12</f>
        <v>43813.56</v>
      </c>
      <c r="L523" s="25">
        <v>3.01</v>
      </c>
      <c r="M523" s="28">
        <f>L523*E523*12</f>
        <v>43813.56</v>
      </c>
      <c r="N523" s="29">
        <f t="shared" si="16"/>
        <v>198258.41999999998</v>
      </c>
    </row>
    <row r="524" spans="1:14" x14ac:dyDescent="0.25">
      <c r="A524" s="20">
        <v>354640</v>
      </c>
      <c r="B524" s="20" t="s">
        <v>537</v>
      </c>
      <c r="C524" s="21">
        <v>47759</v>
      </c>
      <c r="D524" s="22">
        <v>15</v>
      </c>
      <c r="E524" s="23">
        <v>1571</v>
      </c>
      <c r="F524" s="24">
        <f t="shared" si="17"/>
        <v>21264.945000000003</v>
      </c>
      <c r="G524" s="25">
        <v>1.7</v>
      </c>
      <c r="H524" s="26">
        <f>G524*C524</f>
        <v>81190.3</v>
      </c>
      <c r="I524" s="27">
        <f>IF(E524&lt;=999,39000,
IF(AND(E524&gt;=1000,E524&lt;=4999),60500,
IF(AND(E524&gt;=5000,E524&lt;=9999),82000,
IF(AND(E524&gt;=10000,E524&lt;=19999),142300,
IF(AND(E524&gt;=20000,E524&lt;=29999),164000,
IF(E524&gt;=30000,203000))))))</f>
        <v>60500</v>
      </c>
      <c r="J524" s="25">
        <v>3.01</v>
      </c>
      <c r="K524" s="28">
        <f>J524*E524*12</f>
        <v>56744.520000000004</v>
      </c>
      <c r="L524" s="25">
        <v>3.01</v>
      </c>
      <c r="M524" s="28">
        <f>L524*E524*12</f>
        <v>56744.520000000004</v>
      </c>
      <c r="N524" s="29">
        <f t="shared" si="16"/>
        <v>255179.34000000003</v>
      </c>
    </row>
    <row r="525" spans="1:14" x14ac:dyDescent="0.25">
      <c r="A525" s="20">
        <v>354650</v>
      </c>
      <c r="B525" s="20" t="s">
        <v>538</v>
      </c>
      <c r="C525" s="21">
        <v>6274</v>
      </c>
      <c r="D525" s="22">
        <v>35</v>
      </c>
      <c r="E525" s="23">
        <v>176</v>
      </c>
      <c r="F525" s="24">
        <f t="shared" si="17"/>
        <v>6400.8533333333326</v>
      </c>
      <c r="G525" s="25">
        <v>4</v>
      </c>
      <c r="H525" s="26">
        <f>G525*C525</f>
        <v>25096</v>
      </c>
      <c r="I525" s="27">
        <f>IF(E525&lt;=999,39000,
IF(AND(E525&gt;=1000,E525&lt;=4999),60500,
IF(AND(E525&gt;=5000,E525&lt;=9999),82000,
IF(AND(E525&gt;=10000,E525&lt;=19999),142300,
IF(AND(E525&gt;=20000,E525&lt;=29999),164000,
IF(E525&gt;=30000,203000))))))</f>
        <v>39000</v>
      </c>
      <c r="J525" s="25">
        <v>3.01</v>
      </c>
      <c r="K525" s="28">
        <f>J525*E525*12</f>
        <v>6357.12</v>
      </c>
      <c r="L525" s="25">
        <v>3.01</v>
      </c>
      <c r="M525" s="28">
        <f>L525*E525*12</f>
        <v>6357.12</v>
      </c>
      <c r="N525" s="29">
        <f t="shared" si="16"/>
        <v>76810.239999999991</v>
      </c>
    </row>
    <row r="526" spans="1:14" x14ac:dyDescent="0.25">
      <c r="A526" s="20">
        <v>354660</v>
      </c>
      <c r="B526" s="20" t="s">
        <v>539</v>
      </c>
      <c r="C526" s="21">
        <v>36288</v>
      </c>
      <c r="D526" s="22">
        <v>15</v>
      </c>
      <c r="E526" s="23">
        <v>1990</v>
      </c>
      <c r="F526" s="24">
        <f t="shared" si="17"/>
        <v>22162.266666666663</v>
      </c>
      <c r="G526" s="25">
        <v>1.7</v>
      </c>
      <c r="H526" s="26">
        <f>G526*C526</f>
        <v>61689.599999999999</v>
      </c>
      <c r="I526" s="27">
        <f>IF(E526&lt;=999,39000,
IF(AND(E526&gt;=1000,E526&lt;=4999),60500,
IF(AND(E526&gt;=5000,E526&lt;=9999),82000,
IF(AND(E526&gt;=10000,E526&lt;=19999),142300,
IF(AND(E526&gt;=20000,E526&lt;=29999),164000,
IF(E526&gt;=30000,203000))))))</f>
        <v>60500</v>
      </c>
      <c r="J526" s="25">
        <v>3.01</v>
      </c>
      <c r="K526" s="28">
        <f>J526*E526*12</f>
        <v>71878.799999999988</v>
      </c>
      <c r="L526" s="25">
        <v>3.01</v>
      </c>
      <c r="M526" s="28">
        <f>L526*E526*12</f>
        <v>71878.799999999988</v>
      </c>
      <c r="N526" s="29">
        <f t="shared" si="16"/>
        <v>265947.19999999995</v>
      </c>
    </row>
    <row r="527" spans="1:14" x14ac:dyDescent="0.25">
      <c r="A527" s="20">
        <v>354670</v>
      </c>
      <c r="B527" s="20" t="s">
        <v>540</v>
      </c>
      <c r="C527" s="21">
        <v>23192</v>
      </c>
      <c r="D527" s="22">
        <v>15</v>
      </c>
      <c r="E527" s="23">
        <v>978</v>
      </c>
      <c r="F527" s="24">
        <f t="shared" si="17"/>
        <v>12423.093333333332</v>
      </c>
      <c r="G527" s="25">
        <v>1.7</v>
      </c>
      <c r="H527" s="26">
        <f>G527*C527</f>
        <v>39426.400000000001</v>
      </c>
      <c r="I527" s="27">
        <f>IF(E527&lt;=999,39000,
IF(AND(E527&gt;=1000,E527&lt;=4999),60500,
IF(AND(E527&gt;=5000,E527&lt;=9999),82000,
IF(AND(E527&gt;=10000,E527&lt;=19999),142300,
IF(AND(E527&gt;=20000,E527&lt;=29999),164000,
IF(E527&gt;=30000,203000))))))</f>
        <v>39000</v>
      </c>
      <c r="J527" s="25">
        <v>3.01</v>
      </c>
      <c r="K527" s="28">
        <f>J527*E527*12</f>
        <v>35325.360000000001</v>
      </c>
      <c r="L527" s="25">
        <v>3.01</v>
      </c>
      <c r="M527" s="28">
        <f>L527*E527*12</f>
        <v>35325.360000000001</v>
      </c>
      <c r="N527" s="29">
        <f t="shared" si="16"/>
        <v>149077.12</v>
      </c>
    </row>
    <row r="528" spans="1:14" x14ac:dyDescent="0.25">
      <c r="A528" s="20">
        <v>354680</v>
      </c>
      <c r="B528" s="20" t="s">
        <v>541</v>
      </c>
      <c r="C528" s="21">
        <v>54691</v>
      </c>
      <c r="D528" s="22">
        <v>30</v>
      </c>
      <c r="E528" s="23">
        <v>413</v>
      </c>
      <c r="F528" s="24">
        <f t="shared" si="17"/>
        <v>21232.043333333331</v>
      </c>
      <c r="G528" s="25">
        <v>3.4</v>
      </c>
      <c r="H528" s="26">
        <f>G528*C528</f>
        <v>185949.4</v>
      </c>
      <c r="I528" s="27">
        <f>IF(E528&lt;=999,39000,
IF(AND(E528&gt;=1000,E528&lt;=4999),60500,
IF(AND(E528&gt;=5000,E528&lt;=9999),82000,
IF(AND(E528&gt;=10000,E528&lt;=19999),142300,
IF(AND(E528&gt;=20000,E528&lt;=29999),164000,
IF(E528&gt;=30000,203000))))))</f>
        <v>39000</v>
      </c>
      <c r="J528" s="25">
        <v>3.01</v>
      </c>
      <c r="K528" s="28">
        <f>J528*E528*12</f>
        <v>14917.559999999998</v>
      </c>
      <c r="L528" s="25">
        <v>3.01</v>
      </c>
      <c r="M528" s="28">
        <f>L528*E528*12</f>
        <v>14917.559999999998</v>
      </c>
      <c r="N528" s="29">
        <f t="shared" si="16"/>
        <v>254784.52</v>
      </c>
    </row>
    <row r="529" spans="1:14" x14ac:dyDescent="0.25">
      <c r="A529" s="20">
        <v>354690</v>
      </c>
      <c r="B529" s="20" t="s">
        <v>542</v>
      </c>
      <c r="C529" s="21">
        <v>7144</v>
      </c>
      <c r="D529" s="22">
        <v>30</v>
      </c>
      <c r="E529" s="23">
        <v>265</v>
      </c>
      <c r="F529" s="24">
        <f t="shared" si="17"/>
        <v>6869.4333333333334</v>
      </c>
      <c r="G529" s="25">
        <v>3.4</v>
      </c>
      <c r="H529" s="26">
        <f>G529*C529</f>
        <v>24289.599999999999</v>
      </c>
      <c r="I529" s="27">
        <f>IF(E529&lt;=999,39000,
IF(AND(E529&gt;=1000,E529&lt;=4999),60500,
IF(AND(E529&gt;=5000,E529&lt;=9999),82000,
IF(AND(E529&gt;=10000,E529&lt;=19999),142300,
IF(AND(E529&gt;=20000,E529&lt;=29999),164000,
IF(E529&gt;=30000,203000))))))</f>
        <v>39000</v>
      </c>
      <c r="J529" s="25">
        <v>3.01</v>
      </c>
      <c r="K529" s="28">
        <f>J529*E529*12</f>
        <v>9571.7999999999993</v>
      </c>
      <c r="L529" s="25">
        <v>3.01</v>
      </c>
      <c r="M529" s="28">
        <f>L529*E529*12</f>
        <v>9571.7999999999993</v>
      </c>
      <c r="N529" s="29">
        <f t="shared" si="16"/>
        <v>82433.2</v>
      </c>
    </row>
    <row r="530" spans="1:14" x14ac:dyDescent="0.25">
      <c r="A530" s="20">
        <v>354700</v>
      </c>
      <c r="B530" s="20" t="s">
        <v>543</v>
      </c>
      <c r="C530" s="21">
        <v>5308</v>
      </c>
      <c r="D530" s="22">
        <v>30</v>
      </c>
      <c r="E530" s="23">
        <v>275</v>
      </c>
      <c r="F530" s="24">
        <f t="shared" si="17"/>
        <v>6409.4333333333334</v>
      </c>
      <c r="G530" s="25">
        <v>3.4</v>
      </c>
      <c r="H530" s="26">
        <f>G530*C530</f>
        <v>18047.2</v>
      </c>
      <c r="I530" s="27">
        <f>IF(E530&lt;=999,39000,
IF(AND(E530&gt;=1000,E530&lt;=4999),60500,
IF(AND(E530&gt;=5000,E530&lt;=9999),82000,
IF(AND(E530&gt;=10000,E530&lt;=19999),142300,
IF(AND(E530&gt;=20000,E530&lt;=29999),164000,
IF(E530&gt;=30000,203000))))))</f>
        <v>39000</v>
      </c>
      <c r="J530" s="25">
        <v>3.01</v>
      </c>
      <c r="K530" s="28">
        <f>J530*E530*12</f>
        <v>9932.9999999999982</v>
      </c>
      <c r="L530" s="25">
        <v>3.01</v>
      </c>
      <c r="M530" s="28">
        <f>L530*E530*12</f>
        <v>9932.9999999999982</v>
      </c>
      <c r="N530" s="29">
        <f t="shared" si="16"/>
        <v>76913.2</v>
      </c>
    </row>
    <row r="531" spans="1:14" x14ac:dyDescent="0.25">
      <c r="A531" s="20">
        <v>354710</v>
      </c>
      <c r="B531" s="20" t="s">
        <v>544</v>
      </c>
      <c r="C531" s="21">
        <v>3017</v>
      </c>
      <c r="D531" s="22">
        <v>35</v>
      </c>
      <c r="E531" s="23">
        <v>157</v>
      </c>
      <c r="F531" s="24">
        <f t="shared" si="17"/>
        <v>5200.8066666666664</v>
      </c>
      <c r="G531" s="25">
        <v>4</v>
      </c>
      <c r="H531" s="26">
        <f>G531*C531</f>
        <v>12068</v>
      </c>
      <c r="I531" s="27">
        <f>IF(E531&lt;=999,39000,
IF(AND(E531&gt;=1000,E531&lt;=4999),60500,
IF(AND(E531&gt;=5000,E531&lt;=9999),82000,
IF(AND(E531&gt;=10000,E531&lt;=19999),142300,
IF(AND(E531&gt;=20000,E531&lt;=29999),164000,
IF(E531&gt;=30000,203000))))))</f>
        <v>39000</v>
      </c>
      <c r="J531" s="25">
        <v>3.01</v>
      </c>
      <c r="K531" s="28">
        <f>J531*E531*12</f>
        <v>5670.84</v>
      </c>
      <c r="L531" s="25">
        <v>3.01</v>
      </c>
      <c r="M531" s="28">
        <f>L531*E531*12</f>
        <v>5670.84</v>
      </c>
      <c r="N531" s="29">
        <f t="shared" si="16"/>
        <v>62409.679999999993</v>
      </c>
    </row>
    <row r="532" spans="1:14" x14ac:dyDescent="0.25">
      <c r="A532" s="20">
        <v>354750</v>
      </c>
      <c r="B532" s="20" t="s">
        <v>545</v>
      </c>
      <c r="C532" s="21">
        <v>24996</v>
      </c>
      <c r="D532" s="22">
        <v>15</v>
      </c>
      <c r="E532" s="23">
        <v>882</v>
      </c>
      <c r="F532" s="24">
        <f t="shared" si="17"/>
        <v>12100.74</v>
      </c>
      <c r="G532" s="25">
        <v>1.7</v>
      </c>
      <c r="H532" s="26">
        <f>G532*C532</f>
        <v>42493.2</v>
      </c>
      <c r="I532" s="27">
        <f>IF(E532&lt;=999,39000,
IF(AND(E532&gt;=1000,E532&lt;=4999),60500,
IF(AND(E532&gt;=5000,E532&lt;=9999),82000,
IF(AND(E532&gt;=10000,E532&lt;=19999),142300,
IF(AND(E532&gt;=20000,E532&lt;=29999),164000,
IF(E532&gt;=30000,203000))))))</f>
        <v>39000</v>
      </c>
      <c r="J532" s="25">
        <v>3.01</v>
      </c>
      <c r="K532" s="28">
        <f>J532*E532*12</f>
        <v>31857.839999999997</v>
      </c>
      <c r="L532" s="25">
        <v>3.01</v>
      </c>
      <c r="M532" s="28">
        <f>L532*E532*12</f>
        <v>31857.839999999997</v>
      </c>
      <c r="N532" s="29">
        <f t="shared" si="16"/>
        <v>145208.88</v>
      </c>
    </row>
    <row r="533" spans="1:14" x14ac:dyDescent="0.25">
      <c r="A533" s="20">
        <v>354740</v>
      </c>
      <c r="B533" s="20" t="s">
        <v>546</v>
      </c>
      <c r="C533" s="21">
        <v>2796</v>
      </c>
      <c r="D533" s="22">
        <v>30</v>
      </c>
      <c r="E533" s="23">
        <v>243</v>
      </c>
      <c r="F533" s="24">
        <f t="shared" si="17"/>
        <v>5505.06</v>
      </c>
      <c r="G533" s="25">
        <v>3.4</v>
      </c>
      <c r="H533" s="26">
        <f>G533*C533</f>
        <v>9506.4</v>
      </c>
      <c r="I533" s="27">
        <f>IF(E533&lt;=999,39000,
IF(AND(E533&gt;=1000,E533&lt;=4999),60500,
IF(AND(E533&gt;=5000,E533&lt;=9999),82000,
IF(AND(E533&gt;=10000,E533&lt;=19999),142300,
IF(AND(E533&gt;=20000,E533&lt;=29999),164000,
IF(E533&gt;=30000,203000))))))</f>
        <v>39000</v>
      </c>
      <c r="J533" s="25">
        <v>3.01</v>
      </c>
      <c r="K533" s="28">
        <f>J533*E533*12</f>
        <v>8777.16</v>
      </c>
      <c r="L533" s="25">
        <v>3.01</v>
      </c>
      <c r="M533" s="28">
        <f>L533*E533*12</f>
        <v>8777.16</v>
      </c>
      <c r="N533" s="29">
        <f t="shared" si="16"/>
        <v>66060.72</v>
      </c>
    </row>
    <row r="534" spans="1:14" x14ac:dyDescent="0.25">
      <c r="A534" s="20">
        <v>354760</v>
      </c>
      <c r="B534" s="20" t="s">
        <v>547</v>
      </c>
      <c r="C534" s="21">
        <v>23710</v>
      </c>
      <c r="D534" s="22">
        <v>15</v>
      </c>
      <c r="E534" s="23">
        <v>972</v>
      </c>
      <c r="F534" s="24">
        <f t="shared" si="17"/>
        <v>12460.356666666667</v>
      </c>
      <c r="G534" s="25">
        <v>1.7</v>
      </c>
      <c r="H534" s="26">
        <f>G534*C534</f>
        <v>40307</v>
      </c>
      <c r="I534" s="27">
        <f>IF(E534&lt;=999,39000,
IF(AND(E534&gt;=1000,E534&lt;=4999),60500,
IF(AND(E534&gt;=5000,E534&lt;=9999),82000,
IF(AND(E534&gt;=10000,E534&lt;=19999),142300,
IF(AND(E534&gt;=20000,E534&lt;=29999),164000,
IF(E534&gt;=30000,203000))))))</f>
        <v>39000</v>
      </c>
      <c r="J534" s="25">
        <v>3.01</v>
      </c>
      <c r="K534" s="28">
        <f>J534*E534*12</f>
        <v>35108.639999999999</v>
      </c>
      <c r="L534" s="25">
        <v>3.01</v>
      </c>
      <c r="M534" s="28">
        <f>L534*E534*12</f>
        <v>35108.639999999999</v>
      </c>
      <c r="N534" s="29">
        <f t="shared" si="16"/>
        <v>149524.28</v>
      </c>
    </row>
    <row r="535" spans="1:14" x14ac:dyDescent="0.25">
      <c r="A535" s="20">
        <v>354765</v>
      </c>
      <c r="B535" s="20" t="s">
        <v>548</v>
      </c>
      <c r="C535" s="21">
        <v>1692</v>
      </c>
      <c r="D535" s="22">
        <v>30</v>
      </c>
      <c r="E535" s="23">
        <v>112</v>
      </c>
      <c r="F535" s="24">
        <f t="shared" si="17"/>
        <v>4403.6400000000003</v>
      </c>
      <c r="G535" s="25">
        <v>3.4</v>
      </c>
      <c r="H535" s="26">
        <f>G535*C535</f>
        <v>5752.8</v>
      </c>
      <c r="I535" s="27">
        <f>IF(E535&lt;=999,39000,
IF(AND(E535&gt;=1000,E535&lt;=4999),60500,
IF(AND(E535&gt;=5000,E535&lt;=9999),82000,
IF(AND(E535&gt;=10000,E535&lt;=19999),142300,
IF(AND(E535&gt;=20000,E535&lt;=29999),164000,
IF(E535&gt;=30000,203000))))))</f>
        <v>39000</v>
      </c>
      <c r="J535" s="25">
        <v>3.01</v>
      </c>
      <c r="K535" s="28">
        <f>J535*E535*12</f>
        <v>4045.44</v>
      </c>
      <c r="L535" s="25">
        <v>3.01</v>
      </c>
      <c r="M535" s="28">
        <f>L535*E535*12</f>
        <v>4045.44</v>
      </c>
      <c r="N535" s="29">
        <f t="shared" si="16"/>
        <v>52843.68</v>
      </c>
    </row>
    <row r="536" spans="1:14" x14ac:dyDescent="0.25">
      <c r="A536" s="20">
        <v>354720</v>
      </c>
      <c r="B536" s="20" t="s">
        <v>549</v>
      </c>
      <c r="C536" s="21">
        <v>1699</v>
      </c>
      <c r="D536" s="22">
        <v>30</v>
      </c>
      <c r="E536" s="23">
        <v>162</v>
      </c>
      <c r="F536" s="24">
        <f t="shared" si="17"/>
        <v>4706.6233333333339</v>
      </c>
      <c r="G536" s="25">
        <v>3.4</v>
      </c>
      <c r="H536" s="26">
        <f>G536*C536</f>
        <v>5776.5999999999995</v>
      </c>
      <c r="I536" s="27">
        <f>IF(E536&lt;=999,39000,
IF(AND(E536&gt;=1000,E536&lt;=4999),60500,
IF(AND(E536&gt;=5000,E536&lt;=9999),82000,
IF(AND(E536&gt;=10000,E536&lt;=19999),142300,
IF(AND(E536&gt;=20000,E536&lt;=29999),164000,
IF(E536&gt;=30000,203000))))))</f>
        <v>39000</v>
      </c>
      <c r="J536" s="25">
        <v>3.01</v>
      </c>
      <c r="K536" s="28">
        <f>J536*E536*12</f>
        <v>5851.44</v>
      </c>
      <c r="L536" s="25">
        <v>3.01</v>
      </c>
      <c r="M536" s="28">
        <f>L536*E536*12</f>
        <v>5851.44</v>
      </c>
      <c r="N536" s="29">
        <f t="shared" si="16"/>
        <v>56479.48</v>
      </c>
    </row>
    <row r="537" spans="1:14" x14ac:dyDescent="0.25">
      <c r="A537" s="20">
        <v>354730</v>
      </c>
      <c r="B537" s="20" t="s">
        <v>550</v>
      </c>
      <c r="C537" s="21">
        <v>163787</v>
      </c>
      <c r="D537" s="22">
        <v>15</v>
      </c>
      <c r="E537" s="23">
        <v>4542</v>
      </c>
      <c r="F537" s="24">
        <f t="shared" si="17"/>
        <v>55587.665000000001</v>
      </c>
      <c r="G537" s="25">
        <v>1.7</v>
      </c>
      <c r="H537" s="26">
        <f>G537*C537</f>
        <v>278437.89999999997</v>
      </c>
      <c r="I537" s="27">
        <f>IF(E537&lt;=999,39000,
IF(AND(E537&gt;=1000,E537&lt;=4999),60500,
IF(AND(E537&gt;=5000,E537&lt;=9999),82000,
IF(AND(E537&gt;=10000,E537&lt;=19999),142300,
IF(AND(E537&gt;=20000,E537&lt;=29999),164000,
IF(E537&gt;=30000,203000))))))</f>
        <v>60500</v>
      </c>
      <c r="J537" s="25">
        <v>3.01</v>
      </c>
      <c r="K537" s="28">
        <f>J537*E537*12</f>
        <v>164057.03999999998</v>
      </c>
      <c r="L537" s="25">
        <v>3.01</v>
      </c>
      <c r="M537" s="28">
        <f>L537*E537*12</f>
        <v>164057.03999999998</v>
      </c>
      <c r="N537" s="29">
        <f t="shared" si="16"/>
        <v>667051.98</v>
      </c>
    </row>
    <row r="538" spans="1:14" x14ac:dyDescent="0.25">
      <c r="A538" s="20">
        <v>354770</v>
      </c>
      <c r="B538" s="20" t="s">
        <v>551</v>
      </c>
      <c r="C538" s="21">
        <v>17960</v>
      </c>
      <c r="D538" s="22">
        <v>30</v>
      </c>
      <c r="E538" s="23">
        <v>897</v>
      </c>
      <c r="F538" s="24">
        <f t="shared" si="17"/>
        <v>13738.606666666668</v>
      </c>
      <c r="G538" s="25">
        <v>3.4</v>
      </c>
      <c r="H538" s="26">
        <f>G538*C538</f>
        <v>61064</v>
      </c>
      <c r="I538" s="27">
        <f>IF(E538&lt;=999,39000,
IF(AND(E538&gt;=1000,E538&lt;=4999),60500,
IF(AND(E538&gt;=5000,E538&lt;=9999),82000,
IF(AND(E538&gt;=10000,E538&lt;=19999),142300,
IF(AND(E538&gt;=20000,E538&lt;=29999),164000,
IF(E538&gt;=30000,203000))))))</f>
        <v>39000</v>
      </c>
      <c r="J538" s="25">
        <v>3.01</v>
      </c>
      <c r="K538" s="28">
        <f>J538*E538*12</f>
        <v>32399.64</v>
      </c>
      <c r="L538" s="25">
        <v>3.01</v>
      </c>
      <c r="M538" s="28">
        <f>L538*E538*12</f>
        <v>32399.64</v>
      </c>
      <c r="N538" s="29">
        <f t="shared" si="16"/>
        <v>164863.28000000003</v>
      </c>
    </row>
    <row r="539" spans="1:14" x14ac:dyDescent="0.25">
      <c r="A539" s="32">
        <v>354780</v>
      </c>
      <c r="B539" s="32" t="s">
        <v>552</v>
      </c>
      <c r="C539" s="21">
        <v>782048</v>
      </c>
      <c r="D539" s="22">
        <v>15</v>
      </c>
      <c r="E539" s="23">
        <v>13502</v>
      </c>
      <c r="F539" s="24">
        <f t="shared" si="17"/>
        <v>203930.50666666668</v>
      </c>
      <c r="G539" s="25">
        <v>1.7</v>
      </c>
      <c r="H539" s="28">
        <f>G539*C539</f>
        <v>1329481.5999999999</v>
      </c>
      <c r="I539" s="27">
        <f>IF(E539&lt;=999,39000,
IF(AND(E539&gt;=1000,E539&lt;=4999),60500,
IF(AND(E539&gt;=5000,E539&lt;=9999),82000,
IF(AND(E539&gt;=10000,E539&lt;=19999),142300,
IF(AND(E539&gt;=20000,E539&lt;=29999),164000,
IF(E539&gt;=30000,203000))))))</f>
        <v>142300</v>
      </c>
      <c r="J539" s="25">
        <v>3.01</v>
      </c>
      <c r="K539" s="28">
        <f>J539*E539*12</f>
        <v>487692.24</v>
      </c>
      <c r="L539" s="25">
        <v>3.01</v>
      </c>
      <c r="M539" s="28">
        <f>L539*E539*12</f>
        <v>487692.24</v>
      </c>
      <c r="N539" s="29">
        <f t="shared" si="16"/>
        <v>2447166.08</v>
      </c>
    </row>
    <row r="540" spans="1:14" x14ac:dyDescent="0.25">
      <c r="A540" s="20">
        <v>354790</v>
      </c>
      <c r="B540" s="20" t="s">
        <v>553</v>
      </c>
      <c r="C540" s="21">
        <v>6933</v>
      </c>
      <c r="D540" s="22">
        <v>35</v>
      </c>
      <c r="E540" s="23">
        <v>152</v>
      </c>
      <c r="F540" s="24">
        <f t="shared" si="17"/>
        <v>6476.04</v>
      </c>
      <c r="G540" s="25">
        <v>4</v>
      </c>
      <c r="H540" s="26">
        <f>G540*C540</f>
        <v>27732</v>
      </c>
      <c r="I540" s="27">
        <f>IF(E540&lt;=999,39000,
IF(AND(E540&gt;=1000,E540&lt;=4999),60500,
IF(AND(E540&gt;=5000,E540&lt;=9999),82000,
IF(AND(E540&gt;=10000,E540&lt;=19999),142300,
IF(AND(E540&gt;=20000,E540&lt;=29999),164000,
IF(E540&gt;=30000,203000))))))</f>
        <v>39000</v>
      </c>
      <c r="J540" s="25">
        <v>3.01</v>
      </c>
      <c r="K540" s="28">
        <f>J540*E540*12</f>
        <v>5490.24</v>
      </c>
      <c r="L540" s="25">
        <v>3.01</v>
      </c>
      <c r="M540" s="28">
        <f>L540*E540*12</f>
        <v>5490.24</v>
      </c>
      <c r="N540" s="29">
        <f t="shared" si="16"/>
        <v>77712.479999999996</v>
      </c>
    </row>
    <row r="541" spans="1:14" x14ac:dyDescent="0.25">
      <c r="A541" s="20">
        <v>354800</v>
      </c>
      <c r="B541" s="20" t="s">
        <v>554</v>
      </c>
      <c r="C541" s="21">
        <v>23867</v>
      </c>
      <c r="D541" s="22">
        <v>25</v>
      </c>
      <c r="E541" s="23">
        <v>522</v>
      </c>
      <c r="F541" s="24">
        <f t="shared" si="17"/>
        <v>12160.298333333334</v>
      </c>
      <c r="G541" s="25">
        <v>2.9</v>
      </c>
      <c r="H541" s="26">
        <f>G541*C541</f>
        <v>69214.3</v>
      </c>
      <c r="I541" s="27">
        <f>IF(E541&lt;=999,39000,
IF(AND(E541&gt;=1000,E541&lt;=4999),60500,
IF(AND(E541&gt;=5000,E541&lt;=9999),82000,
IF(AND(E541&gt;=10000,E541&lt;=19999),142300,
IF(AND(E541&gt;=20000,E541&lt;=29999),164000,
IF(E541&gt;=30000,203000))))))</f>
        <v>39000</v>
      </c>
      <c r="J541" s="25">
        <v>3.01</v>
      </c>
      <c r="K541" s="28">
        <f>J541*E541*12</f>
        <v>18854.64</v>
      </c>
      <c r="L541" s="25">
        <v>3.01</v>
      </c>
      <c r="M541" s="28">
        <f>L541*E541*12</f>
        <v>18854.64</v>
      </c>
      <c r="N541" s="29">
        <f t="shared" si="16"/>
        <v>145923.58000000002</v>
      </c>
    </row>
    <row r="542" spans="1:14" ht="30" x14ac:dyDescent="0.25">
      <c r="A542" s="20">
        <v>354805</v>
      </c>
      <c r="B542" s="20" t="s">
        <v>555</v>
      </c>
      <c r="C542" s="21">
        <v>8593</v>
      </c>
      <c r="D542" s="22">
        <v>30</v>
      </c>
      <c r="E542" s="23">
        <v>563</v>
      </c>
      <c r="F542" s="24">
        <f t="shared" si="17"/>
        <v>9073.9433333333327</v>
      </c>
      <c r="G542" s="25">
        <v>3.4</v>
      </c>
      <c r="H542" s="26">
        <f>G542*C542</f>
        <v>29216.2</v>
      </c>
      <c r="I542" s="27">
        <f>IF(E542&lt;=999,39000,
IF(AND(E542&gt;=1000,E542&lt;=4999),60500,
IF(AND(E542&gt;=5000,E542&lt;=9999),82000,
IF(AND(E542&gt;=10000,E542&lt;=19999),142300,
IF(AND(E542&gt;=20000,E542&lt;=29999),164000,
IF(E542&gt;=30000,203000))))))</f>
        <v>39000</v>
      </c>
      <c r="J542" s="25">
        <v>3.01</v>
      </c>
      <c r="K542" s="28">
        <f>J542*E542*12</f>
        <v>20335.559999999998</v>
      </c>
      <c r="L542" s="25">
        <v>3.01</v>
      </c>
      <c r="M542" s="28">
        <f>L542*E542*12</f>
        <v>20335.559999999998</v>
      </c>
      <c r="N542" s="29">
        <f t="shared" si="16"/>
        <v>108887.31999999999</v>
      </c>
    </row>
    <row r="543" spans="1:14" x14ac:dyDescent="0.25">
      <c r="A543" s="20">
        <v>354810</v>
      </c>
      <c r="B543" s="20" t="s">
        <v>556</v>
      </c>
      <c r="C543" s="21">
        <v>6243</v>
      </c>
      <c r="D543" s="22">
        <v>15</v>
      </c>
      <c r="E543" s="23">
        <v>274</v>
      </c>
      <c r="F543" s="24">
        <f t="shared" si="17"/>
        <v>5783.9049999999997</v>
      </c>
      <c r="G543" s="25">
        <v>1.7</v>
      </c>
      <c r="H543" s="26">
        <f>G543*C543</f>
        <v>10613.1</v>
      </c>
      <c r="I543" s="27">
        <f>IF(E543&lt;=999,39000,
IF(AND(E543&gt;=1000,E543&lt;=4999),60500,
IF(AND(E543&gt;=5000,E543&lt;=9999),82000,
IF(AND(E543&gt;=10000,E543&lt;=19999),142300,
IF(AND(E543&gt;=20000,E543&lt;=29999),164000,
IF(E543&gt;=30000,203000))))))</f>
        <v>39000</v>
      </c>
      <c r="J543" s="25">
        <v>3.01</v>
      </c>
      <c r="K543" s="28">
        <f>J543*E543*12</f>
        <v>9896.8799999999992</v>
      </c>
      <c r="L543" s="25">
        <v>3.01</v>
      </c>
      <c r="M543" s="28">
        <f>L543*E543*12</f>
        <v>9896.8799999999992</v>
      </c>
      <c r="N543" s="29">
        <f t="shared" si="16"/>
        <v>69406.86</v>
      </c>
    </row>
    <row r="544" spans="1:14" x14ac:dyDescent="0.25">
      <c r="A544" s="20">
        <v>354820</v>
      </c>
      <c r="B544" s="20" t="s">
        <v>557</v>
      </c>
      <c r="C544" s="21">
        <v>7314</v>
      </c>
      <c r="D544" s="22">
        <v>35</v>
      </c>
      <c r="E544" s="23">
        <v>167</v>
      </c>
      <c r="F544" s="24">
        <f t="shared" si="17"/>
        <v>6693.34</v>
      </c>
      <c r="G544" s="25">
        <v>4</v>
      </c>
      <c r="H544" s="26">
        <f>G544*C544</f>
        <v>29256</v>
      </c>
      <c r="I544" s="27">
        <f>IF(E544&lt;=999,39000,
IF(AND(E544&gt;=1000,E544&lt;=4999),60500,
IF(AND(E544&gt;=5000,E544&lt;=9999),82000,
IF(AND(E544&gt;=10000,E544&lt;=19999),142300,
IF(AND(E544&gt;=20000,E544&lt;=29999),164000,
IF(E544&gt;=30000,203000))))))</f>
        <v>39000</v>
      </c>
      <c r="J544" s="25">
        <v>3.01</v>
      </c>
      <c r="K544" s="28">
        <f>J544*E544*12</f>
        <v>6032.0399999999991</v>
      </c>
      <c r="L544" s="25">
        <v>3.01</v>
      </c>
      <c r="M544" s="28">
        <f>L544*E544*12</f>
        <v>6032.0399999999991</v>
      </c>
      <c r="N544" s="29">
        <f t="shared" si="16"/>
        <v>80320.08</v>
      </c>
    </row>
    <row r="545" spans="1:15" x14ac:dyDescent="0.25">
      <c r="A545" s="20">
        <v>354830</v>
      </c>
      <c r="B545" s="20" t="s">
        <v>558</v>
      </c>
      <c r="C545" s="21">
        <v>3069</v>
      </c>
      <c r="D545" s="22">
        <v>35</v>
      </c>
      <c r="E545" s="23">
        <v>258</v>
      </c>
      <c r="F545" s="24">
        <f t="shared" si="17"/>
        <v>5826.16</v>
      </c>
      <c r="G545" s="25">
        <v>4</v>
      </c>
      <c r="H545" s="26">
        <f>G545*C545</f>
        <v>12276</v>
      </c>
      <c r="I545" s="27">
        <f>IF(E545&lt;=999,39000,
IF(AND(E545&gt;=1000,E545&lt;=4999),60500,
IF(AND(E545&gt;=5000,E545&lt;=9999),82000,
IF(AND(E545&gt;=10000,E545&lt;=19999),142300,
IF(AND(E545&gt;=20000,E545&lt;=29999),164000,
IF(E545&gt;=30000,203000))))))</f>
        <v>39000</v>
      </c>
      <c r="J545" s="25">
        <v>3.01</v>
      </c>
      <c r="K545" s="28">
        <f>J545*E545*12</f>
        <v>9318.9599999999991</v>
      </c>
      <c r="L545" s="25">
        <v>3.01</v>
      </c>
      <c r="M545" s="28">
        <f>L545*E545*12</f>
        <v>9318.9599999999991</v>
      </c>
      <c r="N545" s="29">
        <f t="shared" si="16"/>
        <v>69913.919999999998</v>
      </c>
    </row>
    <row r="546" spans="1:15" x14ac:dyDescent="0.25">
      <c r="A546" s="20">
        <v>354840</v>
      </c>
      <c r="B546" s="20" t="s">
        <v>559</v>
      </c>
      <c r="C546" s="21">
        <v>3921</v>
      </c>
      <c r="D546" s="22">
        <v>40</v>
      </c>
      <c r="E546" s="23">
        <v>231</v>
      </c>
      <c r="F546" s="24">
        <f t="shared" si="17"/>
        <v>6110.9949999999999</v>
      </c>
      <c r="G546" s="25">
        <v>4.5</v>
      </c>
      <c r="H546" s="26">
        <f>G546*C546</f>
        <v>17644.5</v>
      </c>
      <c r="I546" s="27">
        <f>IF(E546&lt;=999,39000,
IF(AND(E546&gt;=1000,E546&lt;=4999),60500,
IF(AND(E546&gt;=5000,E546&lt;=9999),82000,
IF(AND(E546&gt;=10000,E546&lt;=19999),142300,
IF(AND(E546&gt;=20000,E546&lt;=29999),164000,
IF(E546&gt;=30000,203000))))))</f>
        <v>39000</v>
      </c>
      <c r="J546" s="25">
        <v>3.01</v>
      </c>
      <c r="K546" s="28">
        <f>J546*E546*12</f>
        <v>8343.7199999999993</v>
      </c>
      <c r="L546" s="25">
        <v>3.01</v>
      </c>
      <c r="M546" s="28">
        <f>L546*E546*12</f>
        <v>8343.7199999999993</v>
      </c>
      <c r="N546" s="29">
        <f t="shared" si="16"/>
        <v>73331.94</v>
      </c>
    </row>
    <row r="547" spans="1:15" x14ac:dyDescent="0.25">
      <c r="A547" s="32">
        <v>354850</v>
      </c>
      <c r="B547" s="32" t="s">
        <v>560</v>
      </c>
      <c r="C547" s="21">
        <v>429547</v>
      </c>
      <c r="D547" s="22">
        <v>15</v>
      </c>
      <c r="E547" s="23">
        <v>11557</v>
      </c>
      <c r="F547" s="24">
        <f t="shared" si="17"/>
        <v>142283.965</v>
      </c>
      <c r="G547" s="25">
        <v>1.7</v>
      </c>
      <c r="H547" s="28">
        <f>G547*C547</f>
        <v>730229.9</v>
      </c>
      <c r="I547" s="27">
        <f>IF(E547&lt;=999,39000,
IF(AND(E547&gt;=1000,E547&lt;=4999),60500,
IF(AND(E547&gt;=5000,E547&lt;=9999),82000,
IF(AND(E547&gt;=10000,E547&lt;=19999),142300,
IF(AND(E547&gt;=20000,E547&lt;=29999),164000,
IF(E547&gt;=30000,203000))))))</f>
        <v>142300</v>
      </c>
      <c r="J547" s="25">
        <v>3.01</v>
      </c>
      <c r="K547" s="28">
        <f>J547*E547*12</f>
        <v>417438.83999999997</v>
      </c>
      <c r="L547" s="25">
        <v>3.01</v>
      </c>
      <c r="M547" s="28">
        <f>L547*E547*12</f>
        <v>417438.83999999997</v>
      </c>
      <c r="N547" s="29">
        <f t="shared" si="16"/>
        <v>1707407.58</v>
      </c>
    </row>
    <row r="548" spans="1:15" x14ac:dyDescent="0.25">
      <c r="A548" s="20">
        <v>354860</v>
      </c>
      <c r="B548" s="20" t="s">
        <v>561</v>
      </c>
      <c r="C548" s="21">
        <v>11989</v>
      </c>
      <c r="D548" s="22">
        <v>30</v>
      </c>
      <c r="E548" s="23">
        <v>279</v>
      </c>
      <c r="F548" s="24">
        <f t="shared" si="17"/>
        <v>8326.4633333333331</v>
      </c>
      <c r="G548" s="25">
        <v>3.4</v>
      </c>
      <c r="H548" s="26">
        <f>G548*C548</f>
        <v>40762.6</v>
      </c>
      <c r="I548" s="27">
        <f>IF(E548&lt;=999,39000,
IF(AND(E548&gt;=1000,E548&lt;=4999),60500,
IF(AND(E548&gt;=5000,E548&lt;=9999),82000,
IF(AND(E548&gt;=10000,E548&lt;=19999),142300,
IF(AND(E548&gt;=20000,E548&lt;=29999),164000,
IF(E548&gt;=30000,203000))))))</f>
        <v>39000</v>
      </c>
      <c r="J548" s="25">
        <v>3.01</v>
      </c>
      <c r="K548" s="28">
        <f>J548*E548*12</f>
        <v>10077.48</v>
      </c>
      <c r="L548" s="25">
        <v>3.01</v>
      </c>
      <c r="M548" s="28">
        <f>L548*E548*12</f>
        <v>10077.48</v>
      </c>
      <c r="N548" s="29">
        <f t="shared" si="16"/>
        <v>99917.56</v>
      </c>
    </row>
    <row r="549" spans="1:15" x14ac:dyDescent="0.25">
      <c r="A549" s="32">
        <v>354870</v>
      </c>
      <c r="B549" s="32" t="s">
        <v>562</v>
      </c>
      <c r="C549" s="21">
        <v>841154</v>
      </c>
      <c r="D549" s="22">
        <v>15</v>
      </c>
      <c r="E549" s="23">
        <v>21893</v>
      </c>
      <c r="F549" s="24">
        <f t="shared" si="17"/>
        <v>264626.01</v>
      </c>
      <c r="G549" s="25">
        <v>1.7</v>
      </c>
      <c r="H549" s="28">
        <f>G549*C549</f>
        <v>1429961.8</v>
      </c>
      <c r="I549" s="27">
        <f>IF(E549&lt;=999,39000,
IF(AND(E549&gt;=1000,E549&lt;=4999),60500,
IF(AND(E549&gt;=5000,E549&lt;=9999),82000,
IF(AND(E549&gt;=10000,E549&lt;=19999),142300,
IF(AND(E549&gt;=20000,E549&lt;=29999),164000,
IF(E549&gt;=30000,203000))))))</f>
        <v>164000</v>
      </c>
      <c r="J549" s="25">
        <v>3.01</v>
      </c>
      <c r="K549" s="28">
        <f>J549*E549*12</f>
        <v>790775.15999999992</v>
      </c>
      <c r="L549" s="25">
        <v>3.01</v>
      </c>
      <c r="M549" s="28">
        <f>L549*E549*12</f>
        <v>790775.15999999992</v>
      </c>
      <c r="N549" s="29">
        <f t="shared" si="16"/>
        <v>3175512.12</v>
      </c>
      <c r="O549" s="31"/>
    </row>
    <row r="550" spans="1:15" x14ac:dyDescent="0.25">
      <c r="A550" s="20">
        <v>354880</v>
      </c>
      <c r="B550" s="20" t="s">
        <v>563</v>
      </c>
      <c r="C550" s="21">
        <v>172693</v>
      </c>
      <c r="D550" s="22">
        <v>15</v>
      </c>
      <c r="E550" s="23">
        <v>7897</v>
      </c>
      <c r="F550" s="24">
        <f t="shared" si="17"/>
        <v>78838.114999999991</v>
      </c>
      <c r="G550" s="25">
        <v>1.7</v>
      </c>
      <c r="H550" s="26">
        <f>G550*C550</f>
        <v>293578.09999999998</v>
      </c>
      <c r="I550" s="27">
        <f>IF(E550&lt;=999,39000,
IF(AND(E550&gt;=1000,E550&lt;=4999),60500,
IF(AND(E550&gt;=5000,E550&lt;=9999),82000,
IF(AND(E550&gt;=10000,E550&lt;=19999),142300,
IF(AND(E550&gt;=20000,E550&lt;=29999),164000,
IF(E550&gt;=30000,203000))))))</f>
        <v>82000</v>
      </c>
      <c r="J550" s="25">
        <v>3.01</v>
      </c>
      <c r="K550" s="28">
        <f>J550*E550*12</f>
        <v>285239.63999999996</v>
      </c>
      <c r="L550" s="25">
        <v>3.01</v>
      </c>
      <c r="M550" s="28">
        <f>L550*E550*12</f>
        <v>285239.63999999996</v>
      </c>
      <c r="N550" s="29">
        <f t="shared" si="16"/>
        <v>946057.37999999989</v>
      </c>
    </row>
    <row r="551" spans="1:15" x14ac:dyDescent="0.25">
      <c r="A551" s="20">
        <v>354890</v>
      </c>
      <c r="B551" s="20" t="s">
        <v>564</v>
      </c>
      <c r="C551" s="21">
        <v>266427</v>
      </c>
      <c r="D551" s="22">
        <v>15</v>
      </c>
      <c r="E551" s="23">
        <v>5139</v>
      </c>
      <c r="F551" s="24">
        <f t="shared" si="17"/>
        <v>75513.938333333339</v>
      </c>
      <c r="G551" s="25">
        <v>1.7</v>
      </c>
      <c r="H551" s="26">
        <f>G551*C551</f>
        <v>452925.89999999997</v>
      </c>
      <c r="I551" s="27">
        <f>IF(E551&lt;=999,39000,
IF(AND(E551&gt;=1000,E551&lt;=4999),60500,
IF(AND(E551&gt;=5000,E551&lt;=9999),82000,
IF(AND(E551&gt;=10000,E551&lt;=19999),142300,
IF(AND(E551&gt;=20000,E551&lt;=29999),164000,
IF(E551&gt;=30000,203000))))))</f>
        <v>82000</v>
      </c>
      <c r="J551" s="25">
        <v>3.01</v>
      </c>
      <c r="K551" s="28">
        <f>J551*E551*12</f>
        <v>185620.68</v>
      </c>
      <c r="L551" s="25">
        <v>3.01</v>
      </c>
      <c r="M551" s="28">
        <f>L551*E551*12</f>
        <v>185620.68</v>
      </c>
      <c r="N551" s="29">
        <f t="shared" si="16"/>
        <v>906167.26</v>
      </c>
    </row>
    <row r="552" spans="1:15" x14ac:dyDescent="0.25">
      <c r="A552" s="20">
        <v>354900</v>
      </c>
      <c r="B552" s="20" t="s">
        <v>565</v>
      </c>
      <c r="C552" s="21">
        <v>2623</v>
      </c>
      <c r="D552" s="22">
        <v>35</v>
      </c>
      <c r="E552" s="23">
        <v>177</v>
      </c>
      <c r="F552" s="24">
        <f t="shared" si="17"/>
        <v>5189.873333333333</v>
      </c>
      <c r="G552" s="25">
        <v>4</v>
      </c>
      <c r="H552" s="26">
        <f>G552*C552</f>
        <v>10492</v>
      </c>
      <c r="I552" s="27">
        <f>IF(E552&lt;=999,39000,
IF(AND(E552&gt;=1000,E552&lt;=4999),60500,
IF(AND(E552&gt;=5000,E552&lt;=9999),82000,
IF(AND(E552&gt;=10000,E552&lt;=19999),142300,
IF(AND(E552&gt;=20000,E552&lt;=29999),164000,
IF(E552&gt;=30000,203000))))))</f>
        <v>39000</v>
      </c>
      <c r="J552" s="25">
        <v>3.01</v>
      </c>
      <c r="K552" s="28">
        <f>J552*E552*12</f>
        <v>6393.24</v>
      </c>
      <c r="L552" s="25">
        <v>3.01</v>
      </c>
      <c r="M552" s="28">
        <f>L552*E552*12</f>
        <v>6393.24</v>
      </c>
      <c r="N552" s="29">
        <f t="shared" si="16"/>
        <v>62278.479999999996</v>
      </c>
    </row>
    <row r="553" spans="1:15" x14ac:dyDescent="0.25">
      <c r="A553" s="20">
        <v>354910</v>
      </c>
      <c r="B553" s="20" t="s">
        <v>566</v>
      </c>
      <c r="C553" s="21">
        <v>96080</v>
      </c>
      <c r="D553" s="22">
        <v>15</v>
      </c>
      <c r="E553" s="23">
        <v>4081</v>
      </c>
      <c r="F553" s="24">
        <f t="shared" si="17"/>
        <v>43220.619999999995</v>
      </c>
      <c r="G553" s="25">
        <v>1.7</v>
      </c>
      <c r="H553" s="26">
        <f>G553*C553</f>
        <v>163336</v>
      </c>
      <c r="I553" s="27">
        <f>IF(E553&lt;=999,39000,
IF(AND(E553&gt;=1000,E553&lt;=4999),60500,
IF(AND(E553&gt;=5000,E553&lt;=9999),82000,
IF(AND(E553&gt;=10000,E553&lt;=19999),142300,
IF(AND(E553&gt;=20000,E553&lt;=29999),164000,
IF(E553&gt;=30000,203000))))))</f>
        <v>60500</v>
      </c>
      <c r="J553" s="25">
        <v>3.01</v>
      </c>
      <c r="K553" s="28">
        <f>J553*E553*12</f>
        <v>147405.72</v>
      </c>
      <c r="L553" s="25">
        <v>3.01</v>
      </c>
      <c r="M553" s="28">
        <f>L553*E553*12</f>
        <v>147405.72</v>
      </c>
      <c r="N553" s="29">
        <f t="shared" si="16"/>
        <v>518647.43999999994</v>
      </c>
      <c r="O553" s="31"/>
    </row>
    <row r="554" spans="1:15" x14ac:dyDescent="0.25">
      <c r="A554" s="20">
        <v>354920</v>
      </c>
      <c r="B554" s="20" t="s">
        <v>567</v>
      </c>
      <c r="C554" s="21">
        <v>2623</v>
      </c>
      <c r="D554" s="22">
        <v>25</v>
      </c>
      <c r="E554" s="23">
        <v>253</v>
      </c>
      <c r="F554" s="24">
        <f t="shared" si="17"/>
        <v>5406.9516666666668</v>
      </c>
      <c r="G554" s="25">
        <v>2.9</v>
      </c>
      <c r="H554" s="26">
        <f>G554*C554</f>
        <v>7606.7</v>
      </c>
      <c r="I554" s="27">
        <f>IF(E554&lt;=999,39000,
IF(AND(E554&gt;=1000,E554&lt;=4999),60500,
IF(AND(E554&gt;=5000,E554&lt;=9999),82000,
IF(AND(E554&gt;=10000,E554&lt;=19999),142300,
IF(AND(E554&gt;=20000,E554&lt;=29999),164000,
IF(E554&gt;=30000,203000))))))</f>
        <v>39000</v>
      </c>
      <c r="J554" s="25">
        <v>3.01</v>
      </c>
      <c r="K554" s="28">
        <f>J554*E554*12</f>
        <v>9138.36</v>
      </c>
      <c r="L554" s="25">
        <v>3.01</v>
      </c>
      <c r="M554" s="28">
        <f>L554*E554*12</f>
        <v>9138.36</v>
      </c>
      <c r="N554" s="29">
        <f t="shared" si="16"/>
        <v>64883.42</v>
      </c>
    </row>
    <row r="555" spans="1:15" x14ac:dyDescent="0.25">
      <c r="A555" s="20">
        <v>354925</v>
      </c>
      <c r="B555" s="20" t="s">
        <v>568</v>
      </c>
      <c r="C555" s="21">
        <v>1882</v>
      </c>
      <c r="D555" s="22">
        <v>30</v>
      </c>
      <c r="E555" s="23">
        <v>107</v>
      </c>
      <c r="F555" s="24">
        <f t="shared" si="17"/>
        <v>4427.373333333333</v>
      </c>
      <c r="G555" s="25">
        <v>3.4</v>
      </c>
      <c r="H555" s="26">
        <f>G555*C555</f>
        <v>6398.8</v>
      </c>
      <c r="I555" s="27">
        <f>IF(E555&lt;=999,39000,
IF(AND(E555&gt;=1000,E555&lt;=4999),60500,
IF(AND(E555&gt;=5000,E555&lt;=9999),82000,
IF(AND(E555&gt;=10000,E555&lt;=19999),142300,
IF(AND(E555&gt;=20000,E555&lt;=29999),164000,
IF(E555&gt;=30000,203000))))))</f>
        <v>39000</v>
      </c>
      <c r="J555" s="25">
        <v>3.01</v>
      </c>
      <c r="K555" s="28">
        <f>J555*E555*12</f>
        <v>3864.84</v>
      </c>
      <c r="L555" s="25">
        <v>3.01</v>
      </c>
      <c r="M555" s="28">
        <f>L555*E555*12</f>
        <v>3864.84</v>
      </c>
      <c r="N555" s="29">
        <f t="shared" si="16"/>
        <v>53128.479999999996</v>
      </c>
    </row>
    <row r="556" spans="1:15" x14ac:dyDescent="0.25">
      <c r="A556" s="20">
        <v>354930</v>
      </c>
      <c r="B556" s="20" t="s">
        <v>569</v>
      </c>
      <c r="C556" s="21">
        <v>2293</v>
      </c>
      <c r="D556" s="22">
        <v>35</v>
      </c>
      <c r="E556" s="23">
        <v>166</v>
      </c>
      <c r="F556" s="24">
        <f t="shared" si="17"/>
        <v>5013.6533333333327</v>
      </c>
      <c r="G556" s="25">
        <v>4</v>
      </c>
      <c r="H556" s="26">
        <f>G556*C556</f>
        <v>9172</v>
      </c>
      <c r="I556" s="27">
        <f>IF(E556&lt;=999,39000,
IF(AND(E556&gt;=1000,E556&lt;=4999),60500,
IF(AND(E556&gt;=5000,E556&lt;=9999),82000,
IF(AND(E556&gt;=10000,E556&lt;=19999),142300,
IF(AND(E556&gt;=20000,E556&lt;=29999),164000,
IF(E556&gt;=30000,203000))))))</f>
        <v>39000</v>
      </c>
      <c r="J556" s="25">
        <v>3.01</v>
      </c>
      <c r="K556" s="28">
        <f>J556*E556*12</f>
        <v>5995.92</v>
      </c>
      <c r="L556" s="25">
        <v>3.01</v>
      </c>
      <c r="M556" s="28">
        <f>L556*E556*12</f>
        <v>5995.92</v>
      </c>
      <c r="N556" s="29">
        <f t="shared" si="16"/>
        <v>60163.839999999997</v>
      </c>
    </row>
    <row r="557" spans="1:15" x14ac:dyDescent="0.25">
      <c r="A557" s="20">
        <v>354940</v>
      </c>
      <c r="B557" s="20" t="s">
        <v>570</v>
      </c>
      <c r="C557" s="21">
        <v>49885</v>
      </c>
      <c r="D557" s="22">
        <v>15</v>
      </c>
      <c r="E557" s="23">
        <v>1663</v>
      </c>
      <c r="F557" s="24">
        <f t="shared" si="17"/>
        <v>22119.968333333334</v>
      </c>
      <c r="G557" s="25">
        <v>1.7</v>
      </c>
      <c r="H557" s="26">
        <f>G557*C557</f>
        <v>84804.5</v>
      </c>
      <c r="I557" s="27">
        <f>IF(E557&lt;=999,39000,
IF(AND(E557&gt;=1000,E557&lt;=4999),60500,
IF(AND(E557&gt;=5000,E557&lt;=9999),82000,
IF(AND(E557&gt;=10000,E557&lt;=19999),142300,
IF(AND(E557&gt;=20000,E557&lt;=29999),164000,
IF(E557&gt;=30000,203000))))))</f>
        <v>60500</v>
      </c>
      <c r="J557" s="25">
        <v>3.01</v>
      </c>
      <c r="K557" s="28">
        <f>J557*E557*12</f>
        <v>60067.55999999999</v>
      </c>
      <c r="L557" s="25">
        <v>3.01</v>
      </c>
      <c r="M557" s="28">
        <f>L557*E557*12</f>
        <v>60067.55999999999</v>
      </c>
      <c r="N557" s="29">
        <f t="shared" si="16"/>
        <v>265439.62</v>
      </c>
    </row>
    <row r="558" spans="1:15" x14ac:dyDescent="0.25">
      <c r="A558" s="20">
        <v>354950</v>
      </c>
      <c r="B558" s="20" t="s">
        <v>571</v>
      </c>
      <c r="C558" s="21">
        <v>7664</v>
      </c>
      <c r="D558" s="22">
        <v>40</v>
      </c>
      <c r="E558" s="23">
        <v>289</v>
      </c>
      <c r="F558" s="24">
        <f t="shared" si="17"/>
        <v>7863.7799999999988</v>
      </c>
      <c r="G558" s="25">
        <v>4.5</v>
      </c>
      <c r="H558" s="26">
        <f>G558*C558</f>
        <v>34488</v>
      </c>
      <c r="I558" s="27">
        <f>IF(E558&lt;=999,39000,
IF(AND(E558&gt;=1000,E558&lt;=4999),60500,
IF(AND(E558&gt;=5000,E558&lt;=9999),82000,
IF(AND(E558&gt;=10000,E558&lt;=19999),142300,
IF(AND(E558&gt;=20000,E558&lt;=29999),164000,
IF(E558&gt;=30000,203000))))))</f>
        <v>39000</v>
      </c>
      <c r="J558" s="25">
        <v>3.01</v>
      </c>
      <c r="K558" s="28">
        <f>J558*E558*12</f>
        <v>10438.68</v>
      </c>
      <c r="L558" s="25">
        <v>3.01</v>
      </c>
      <c r="M558" s="28">
        <f>L558*E558*12</f>
        <v>10438.68</v>
      </c>
      <c r="N558" s="29">
        <f t="shared" si="16"/>
        <v>94365.359999999986</v>
      </c>
    </row>
    <row r="559" spans="1:15" x14ac:dyDescent="0.25">
      <c r="A559" s="20">
        <v>354960</v>
      </c>
      <c r="B559" s="20" t="s">
        <v>572</v>
      </c>
      <c r="C559" s="21">
        <v>3888</v>
      </c>
      <c r="D559" s="22">
        <v>40</v>
      </c>
      <c r="E559" s="23">
        <v>53</v>
      </c>
      <c r="F559" s="24">
        <f t="shared" si="17"/>
        <v>5027.0600000000004</v>
      </c>
      <c r="G559" s="25">
        <v>4.5</v>
      </c>
      <c r="H559" s="26">
        <f>G559*C559</f>
        <v>17496</v>
      </c>
      <c r="I559" s="27">
        <f>IF(E559&lt;=999,39000,
IF(AND(E559&gt;=1000,E559&lt;=4999),60500,
IF(AND(E559&gt;=5000,E559&lt;=9999),82000,
IF(AND(E559&gt;=10000,E559&lt;=19999),142300,
IF(AND(E559&gt;=20000,E559&lt;=29999),164000,
IF(E559&gt;=30000,203000))))))</f>
        <v>39000</v>
      </c>
      <c r="J559" s="25">
        <v>3.01</v>
      </c>
      <c r="K559" s="28">
        <f>J559*E559*12</f>
        <v>1914.3600000000001</v>
      </c>
      <c r="L559" s="25">
        <v>3.01</v>
      </c>
      <c r="M559" s="28">
        <f>L559*E559*12</f>
        <v>1914.3600000000001</v>
      </c>
      <c r="N559" s="29">
        <f t="shared" si="16"/>
        <v>60324.72</v>
      </c>
    </row>
    <row r="560" spans="1:15" x14ac:dyDescent="0.25">
      <c r="A560" s="20">
        <v>354970</v>
      </c>
      <c r="B560" s="20" t="s">
        <v>573</v>
      </c>
      <c r="C560" s="21">
        <v>53427</v>
      </c>
      <c r="D560" s="22">
        <v>25</v>
      </c>
      <c r="E560" s="23">
        <v>2669</v>
      </c>
      <c r="F560" s="24">
        <f t="shared" si="17"/>
        <v>34020.571666666663</v>
      </c>
      <c r="G560" s="25">
        <v>2.9</v>
      </c>
      <c r="H560" s="26">
        <f>G560*C560</f>
        <v>154938.29999999999</v>
      </c>
      <c r="I560" s="27">
        <f>IF(E560&lt;=999,39000,
IF(AND(E560&gt;=1000,E560&lt;=4999),60500,
IF(AND(E560&gt;=5000,E560&lt;=9999),82000,
IF(AND(E560&gt;=10000,E560&lt;=19999),142300,
IF(AND(E560&gt;=20000,E560&lt;=29999),164000,
IF(E560&gt;=30000,203000))))))</f>
        <v>60500</v>
      </c>
      <c r="J560" s="25">
        <v>3.01</v>
      </c>
      <c r="K560" s="28">
        <f>J560*E560*12</f>
        <v>96404.28</v>
      </c>
      <c r="L560" s="25">
        <v>3.01</v>
      </c>
      <c r="M560" s="28">
        <f>L560*E560*12</f>
        <v>96404.28</v>
      </c>
      <c r="N560" s="29">
        <f t="shared" si="16"/>
        <v>408246.86</v>
      </c>
    </row>
    <row r="561" spans="1:15" x14ac:dyDescent="0.25">
      <c r="A561" s="32">
        <v>354980</v>
      </c>
      <c r="B561" s="32" t="s">
        <v>574</v>
      </c>
      <c r="C561" s="21">
        <v>504166</v>
      </c>
      <c r="D561" s="22">
        <v>15</v>
      </c>
      <c r="E561" s="23">
        <v>17844</v>
      </c>
      <c r="F561" s="24">
        <f t="shared" si="17"/>
        <v>190702.72999999998</v>
      </c>
      <c r="G561" s="25">
        <v>1.7</v>
      </c>
      <c r="H561" s="28">
        <f>G561*C561</f>
        <v>857082.2</v>
      </c>
      <c r="I561" s="27">
        <f>IF(E561&lt;=999,39000,
IF(AND(E561&gt;=1000,E561&lt;=4999),60500,
IF(AND(E561&gt;=5000,E561&lt;=9999),82000,
IF(AND(E561&gt;=10000,E561&lt;=19999),142300,
IF(AND(E561&gt;=20000,E561&lt;=29999),164000,
IF(E561&gt;=30000,203000))))))</f>
        <v>142300</v>
      </c>
      <c r="J561" s="25">
        <v>3.01</v>
      </c>
      <c r="K561" s="28">
        <f>J561*E561*12</f>
        <v>644525.27999999991</v>
      </c>
      <c r="L561" s="25">
        <v>3.01</v>
      </c>
      <c r="M561" s="28">
        <f>L561*E561*12</f>
        <v>644525.27999999991</v>
      </c>
      <c r="N561" s="29">
        <f t="shared" si="16"/>
        <v>2288432.7599999998</v>
      </c>
      <c r="O561" s="31"/>
    </row>
    <row r="562" spans="1:15" x14ac:dyDescent="0.25">
      <c r="A562" s="32">
        <v>354990</v>
      </c>
      <c r="B562" s="32" t="s">
        <v>575</v>
      </c>
      <c r="C562" s="21">
        <v>727078</v>
      </c>
      <c r="D562" s="22">
        <v>15</v>
      </c>
      <c r="E562" s="23">
        <v>11739</v>
      </c>
      <c r="F562" s="24">
        <f t="shared" si="17"/>
        <v>185529.83</v>
      </c>
      <c r="G562" s="25">
        <v>1.7</v>
      </c>
      <c r="H562" s="28">
        <f>G562*C562</f>
        <v>1236032.5999999999</v>
      </c>
      <c r="I562" s="27">
        <f>IF(E562&lt;=999,39000,
IF(AND(E562&gt;=1000,E562&lt;=4999),60500,
IF(AND(E562&gt;=5000,E562&lt;=9999),82000,
IF(AND(E562&gt;=10000,E562&lt;=19999),142300,
IF(AND(E562&gt;=20000,E562&lt;=29999),164000,
IF(E562&gt;=30000,203000))))))</f>
        <v>142300</v>
      </c>
      <c r="J562" s="25">
        <v>3.01</v>
      </c>
      <c r="K562" s="28">
        <f>J562*E562*12</f>
        <v>424012.68</v>
      </c>
      <c r="L562" s="25">
        <v>3.01</v>
      </c>
      <c r="M562" s="28">
        <f>L562*E562*12</f>
        <v>424012.68</v>
      </c>
      <c r="N562" s="29">
        <f t="shared" si="16"/>
        <v>2226357.96</v>
      </c>
    </row>
    <row r="563" spans="1:15" x14ac:dyDescent="0.25">
      <c r="A563" s="20">
        <v>354995</v>
      </c>
      <c r="B563" s="20" t="s">
        <v>576</v>
      </c>
      <c r="C563" s="21">
        <v>16479</v>
      </c>
      <c r="D563" s="22">
        <v>30</v>
      </c>
      <c r="E563" s="23">
        <v>330</v>
      </c>
      <c r="F563" s="24">
        <f t="shared" si="17"/>
        <v>9905.65</v>
      </c>
      <c r="G563" s="25">
        <v>3.4</v>
      </c>
      <c r="H563" s="26">
        <f>G563*C563</f>
        <v>56028.6</v>
      </c>
      <c r="I563" s="27">
        <f>IF(E563&lt;=999,39000,
IF(AND(E563&gt;=1000,E563&lt;=4999),60500,
IF(AND(E563&gt;=5000,E563&lt;=9999),82000,
IF(AND(E563&gt;=10000,E563&lt;=19999),142300,
IF(AND(E563&gt;=20000,E563&lt;=29999),164000,
IF(E563&gt;=30000,203000))))))</f>
        <v>39000</v>
      </c>
      <c r="J563" s="25">
        <v>3.01</v>
      </c>
      <c r="K563" s="28">
        <f>J563*E563*12</f>
        <v>11919.599999999999</v>
      </c>
      <c r="L563" s="25">
        <v>3.01</v>
      </c>
      <c r="M563" s="28">
        <f>L563*E563*12</f>
        <v>11919.599999999999</v>
      </c>
      <c r="N563" s="29">
        <f t="shared" si="16"/>
        <v>118867.79999999999</v>
      </c>
    </row>
    <row r="564" spans="1:15" x14ac:dyDescent="0.25">
      <c r="A564" s="20">
        <v>355000</v>
      </c>
      <c r="B564" s="20" t="s">
        <v>577</v>
      </c>
      <c r="C564" s="21">
        <v>10487</v>
      </c>
      <c r="D564" s="22">
        <v>40</v>
      </c>
      <c r="E564" s="23">
        <v>251</v>
      </c>
      <c r="F564" s="24">
        <f t="shared" si="17"/>
        <v>8693.6449999999986</v>
      </c>
      <c r="G564" s="25">
        <v>4.5</v>
      </c>
      <c r="H564" s="26">
        <f>G564*C564</f>
        <v>47191.5</v>
      </c>
      <c r="I564" s="27">
        <f>IF(E564&lt;=999,39000,
IF(AND(E564&gt;=1000,E564&lt;=4999),60500,
IF(AND(E564&gt;=5000,E564&lt;=9999),82000,
IF(AND(E564&gt;=10000,E564&lt;=19999),142300,
IF(AND(E564&gt;=20000,E564&lt;=29999),164000,
IF(E564&gt;=30000,203000))))))</f>
        <v>39000</v>
      </c>
      <c r="J564" s="25">
        <v>3.01</v>
      </c>
      <c r="K564" s="28">
        <f>J564*E564*12</f>
        <v>9066.119999999999</v>
      </c>
      <c r="L564" s="25">
        <v>3.01</v>
      </c>
      <c r="M564" s="28">
        <f>L564*E564*12</f>
        <v>9066.119999999999</v>
      </c>
      <c r="N564" s="29">
        <f t="shared" si="16"/>
        <v>104323.73999999999</v>
      </c>
    </row>
    <row r="565" spans="1:15" x14ac:dyDescent="0.25">
      <c r="A565" s="20">
        <v>355010</v>
      </c>
      <c r="B565" s="20" t="s">
        <v>578</v>
      </c>
      <c r="C565" s="21">
        <v>38131</v>
      </c>
      <c r="D565" s="22">
        <v>15</v>
      </c>
      <c r="E565" s="23">
        <v>1435</v>
      </c>
      <c r="F565" s="24">
        <f t="shared" si="17"/>
        <v>19082.258333333331</v>
      </c>
      <c r="G565" s="25">
        <v>1.7</v>
      </c>
      <c r="H565" s="26">
        <f>G565*C565</f>
        <v>64822.7</v>
      </c>
      <c r="I565" s="27">
        <f>IF(E565&lt;=999,39000,
IF(AND(E565&gt;=1000,E565&lt;=4999),60500,
IF(AND(E565&gt;=5000,E565&lt;=9999),82000,
IF(AND(E565&gt;=10000,E565&lt;=19999),142300,
IF(AND(E565&gt;=20000,E565&lt;=29999),164000,
IF(E565&gt;=30000,203000))))))</f>
        <v>60500</v>
      </c>
      <c r="J565" s="25">
        <v>3.01</v>
      </c>
      <c r="K565" s="28">
        <f>J565*E565*12</f>
        <v>51832.2</v>
      </c>
      <c r="L565" s="25">
        <v>3.01</v>
      </c>
      <c r="M565" s="28">
        <f>L565*E565*12</f>
        <v>51832.2</v>
      </c>
      <c r="N565" s="29">
        <f t="shared" si="16"/>
        <v>228987.09999999998</v>
      </c>
    </row>
    <row r="566" spans="1:15" x14ac:dyDescent="0.25">
      <c r="A566" s="20">
        <v>355020</v>
      </c>
      <c r="B566" s="20" t="s">
        <v>579</v>
      </c>
      <c r="C566" s="21">
        <v>32924</v>
      </c>
      <c r="D566" s="22">
        <v>35</v>
      </c>
      <c r="E566" s="23">
        <v>840</v>
      </c>
      <c r="F566" s="24">
        <f t="shared" si="17"/>
        <v>19281.466666666664</v>
      </c>
      <c r="G566" s="25">
        <v>4</v>
      </c>
      <c r="H566" s="26">
        <f>G566*C566</f>
        <v>131696</v>
      </c>
      <c r="I566" s="27">
        <f>IF(E566&lt;=999,39000,
IF(AND(E566&gt;=1000,E566&lt;=4999),60500,
IF(AND(E566&gt;=5000,E566&lt;=9999),82000,
IF(AND(E566&gt;=10000,E566&lt;=19999),142300,
IF(AND(E566&gt;=20000,E566&lt;=29999),164000,
IF(E566&gt;=30000,203000))))))</f>
        <v>39000</v>
      </c>
      <c r="J566" s="25">
        <v>3.01</v>
      </c>
      <c r="K566" s="28">
        <f>J566*E566*12</f>
        <v>30340.799999999996</v>
      </c>
      <c r="L566" s="25">
        <v>3.01</v>
      </c>
      <c r="M566" s="28">
        <f>L566*E566*12</f>
        <v>30340.799999999996</v>
      </c>
      <c r="N566" s="29">
        <f t="shared" si="16"/>
        <v>231377.59999999998</v>
      </c>
    </row>
    <row r="567" spans="1:15" x14ac:dyDescent="0.25">
      <c r="A567" s="32">
        <v>355030</v>
      </c>
      <c r="B567" s="32" t="s">
        <v>580</v>
      </c>
      <c r="C567" s="21">
        <v>11904961</v>
      </c>
      <c r="D567" s="22">
        <v>4</v>
      </c>
      <c r="E567" s="23">
        <v>172224</v>
      </c>
      <c r="F567" s="24">
        <f t="shared" si="17"/>
        <v>1450537.18</v>
      </c>
      <c r="G567" s="25">
        <v>0.4</v>
      </c>
      <c r="H567" s="28">
        <f>G567*C567</f>
        <v>4761984.4000000004</v>
      </c>
      <c r="I567" s="27">
        <f>IF(E567&lt;=999,39000,
IF(AND(E567&gt;=1000,E567&lt;=4999),60500,
IF(AND(E567&gt;=5000,E567&lt;=9999),82000,
IF(AND(E567&gt;=10000,E567&lt;=19999),142300,
IF(AND(E567&gt;=20000,E567&lt;=29999),164000,
IF(E567&gt;=30000,203000))))))</f>
        <v>203000</v>
      </c>
      <c r="J567" s="25">
        <v>3.01</v>
      </c>
      <c r="K567" s="28">
        <f>J567*E567*12</f>
        <v>6220730.8799999999</v>
      </c>
      <c r="L567" s="25">
        <v>3.01</v>
      </c>
      <c r="M567" s="28">
        <f>L567*E567*12</f>
        <v>6220730.8799999999</v>
      </c>
      <c r="N567" s="33">
        <f t="shared" si="16"/>
        <v>17406446.16</v>
      </c>
      <c r="O567" s="31"/>
    </row>
    <row r="568" spans="1:15" x14ac:dyDescent="0.25">
      <c r="A568" s="20">
        <v>355040</v>
      </c>
      <c r="B568" s="20" t="s">
        <v>581</v>
      </c>
      <c r="C568" s="21">
        <v>39855</v>
      </c>
      <c r="D568" s="22">
        <v>30</v>
      </c>
      <c r="E568" s="23">
        <v>966</v>
      </c>
      <c r="F568" s="24">
        <f t="shared" si="17"/>
        <v>20357.569999999996</v>
      </c>
      <c r="G568" s="25">
        <v>3.4</v>
      </c>
      <c r="H568" s="26">
        <f>G568*C568</f>
        <v>135507</v>
      </c>
      <c r="I568" s="27">
        <f>IF(E568&lt;=999,39000,
IF(AND(E568&gt;=1000,E568&lt;=4999),60500,
IF(AND(E568&gt;=5000,E568&lt;=9999),82000,
IF(AND(E568&gt;=10000,E568&lt;=19999),142300,
IF(AND(E568&gt;=20000,E568&lt;=29999),164000,
IF(E568&gt;=30000,203000))))))</f>
        <v>39000</v>
      </c>
      <c r="J568" s="25">
        <v>3.01</v>
      </c>
      <c r="K568" s="28">
        <f>J568*E568*12</f>
        <v>34891.919999999998</v>
      </c>
      <c r="L568" s="25">
        <v>3.01</v>
      </c>
      <c r="M568" s="28">
        <f>L568*E568*12</f>
        <v>34891.919999999998</v>
      </c>
      <c r="N568" s="29">
        <f t="shared" si="16"/>
        <v>244290.83999999997</v>
      </c>
    </row>
    <row r="569" spans="1:15" x14ac:dyDescent="0.25">
      <c r="A569" s="20">
        <v>355050</v>
      </c>
      <c r="B569" s="20" t="s">
        <v>582</v>
      </c>
      <c r="C569" s="21">
        <v>7333</v>
      </c>
      <c r="D569" s="22">
        <v>35</v>
      </c>
      <c r="E569" s="23">
        <v>473</v>
      </c>
      <c r="F569" s="24">
        <f t="shared" si="17"/>
        <v>8541.7933333333331</v>
      </c>
      <c r="G569" s="25">
        <v>4</v>
      </c>
      <c r="H569" s="26">
        <f>G569*C569</f>
        <v>29332</v>
      </c>
      <c r="I569" s="27">
        <f>IF(E569&lt;=999,39000,
IF(AND(E569&gt;=1000,E569&lt;=4999),60500,
IF(AND(E569&gt;=5000,E569&lt;=9999),82000,
IF(AND(E569&gt;=10000,E569&lt;=19999),142300,
IF(AND(E569&gt;=20000,E569&lt;=29999),164000,
IF(E569&gt;=30000,203000))))))</f>
        <v>39000</v>
      </c>
      <c r="J569" s="25">
        <v>3.01</v>
      </c>
      <c r="K569" s="28">
        <f>J569*E569*12</f>
        <v>17084.759999999998</v>
      </c>
      <c r="L569" s="25">
        <v>3.01</v>
      </c>
      <c r="M569" s="28">
        <f>L569*E569*12</f>
        <v>17084.759999999998</v>
      </c>
      <c r="N569" s="29">
        <f t="shared" si="16"/>
        <v>102501.51999999999</v>
      </c>
    </row>
    <row r="570" spans="1:15" x14ac:dyDescent="0.25">
      <c r="A570" s="20">
        <v>355060</v>
      </c>
      <c r="B570" s="20" t="s">
        <v>583</v>
      </c>
      <c r="C570" s="21">
        <v>81366</v>
      </c>
      <c r="D570" s="22">
        <v>15</v>
      </c>
      <c r="E570" s="23">
        <v>1754</v>
      </c>
      <c r="F570" s="24">
        <f t="shared" si="17"/>
        <v>27127.596666666665</v>
      </c>
      <c r="G570" s="25">
        <v>1.7</v>
      </c>
      <c r="H570" s="26">
        <f>G570*C570</f>
        <v>138322.19999999998</v>
      </c>
      <c r="I570" s="27">
        <f>IF(E570&lt;=999,39000,
IF(AND(E570&gt;=1000,E570&lt;=4999),60500,
IF(AND(E570&gt;=5000,E570&lt;=9999),82000,
IF(AND(E570&gt;=10000,E570&lt;=19999),142300,
IF(AND(E570&gt;=20000,E570&lt;=29999),164000,
IF(E570&gt;=30000,203000))))))</f>
        <v>60500</v>
      </c>
      <c r="J570" s="25">
        <v>3.01</v>
      </c>
      <c r="K570" s="28">
        <f>J570*E570*12</f>
        <v>63354.479999999996</v>
      </c>
      <c r="L570" s="25">
        <v>3.01</v>
      </c>
      <c r="M570" s="28">
        <f>L570*E570*12</f>
        <v>63354.479999999996</v>
      </c>
      <c r="N570" s="29">
        <f t="shared" si="16"/>
        <v>325531.15999999997</v>
      </c>
    </row>
    <row r="571" spans="1:15" x14ac:dyDescent="0.25">
      <c r="A571" s="20">
        <v>355070</v>
      </c>
      <c r="B571" s="20" t="s">
        <v>584</v>
      </c>
      <c r="C571" s="21">
        <v>84280</v>
      </c>
      <c r="D571" s="22">
        <v>15</v>
      </c>
      <c r="E571" s="23">
        <v>1757</v>
      </c>
      <c r="F571" s="24">
        <f t="shared" si="17"/>
        <v>27558.473333333328</v>
      </c>
      <c r="G571" s="25">
        <v>1.7</v>
      </c>
      <c r="H571" s="26">
        <f>G571*C571</f>
        <v>143276</v>
      </c>
      <c r="I571" s="27">
        <f>IF(E571&lt;=999,39000,
IF(AND(E571&gt;=1000,E571&lt;=4999),60500,
IF(AND(E571&gt;=5000,E571&lt;=9999),82000,
IF(AND(E571&gt;=10000,E571&lt;=19999),142300,
IF(AND(E571&gt;=20000,E571&lt;=29999),164000,
IF(E571&gt;=30000,203000))))))</f>
        <v>60500</v>
      </c>
      <c r="J571" s="25">
        <v>3.01</v>
      </c>
      <c r="K571" s="28">
        <f>J571*E571*12</f>
        <v>63462.84</v>
      </c>
      <c r="L571" s="25">
        <v>3.01</v>
      </c>
      <c r="M571" s="28">
        <f>L571*E571*12</f>
        <v>63462.84</v>
      </c>
      <c r="N571" s="29">
        <f t="shared" si="16"/>
        <v>330701.67999999993</v>
      </c>
    </row>
    <row r="572" spans="1:15" x14ac:dyDescent="0.25">
      <c r="A572" s="20">
        <v>355080</v>
      </c>
      <c r="B572" s="20" t="s">
        <v>585</v>
      </c>
      <c r="C572" s="21">
        <v>10428</v>
      </c>
      <c r="D572" s="22">
        <v>30</v>
      </c>
      <c r="E572" s="23">
        <v>599</v>
      </c>
      <c r="F572" s="24">
        <f t="shared" si="17"/>
        <v>9810.58</v>
      </c>
      <c r="G572" s="25">
        <v>3.4</v>
      </c>
      <c r="H572" s="26">
        <f>G572*C572</f>
        <v>35455.199999999997</v>
      </c>
      <c r="I572" s="27">
        <f>IF(E572&lt;=999,39000,
IF(AND(E572&gt;=1000,E572&lt;=4999),60500,
IF(AND(E572&gt;=5000,E572&lt;=9999),82000,
IF(AND(E572&gt;=10000,E572&lt;=19999),142300,
IF(AND(E572&gt;=20000,E572&lt;=29999),164000,
IF(E572&gt;=30000,203000))))))</f>
        <v>39000</v>
      </c>
      <c r="J572" s="25">
        <v>3.01</v>
      </c>
      <c r="K572" s="28">
        <f>J572*E572*12</f>
        <v>21635.879999999997</v>
      </c>
      <c r="L572" s="25">
        <v>3.01</v>
      </c>
      <c r="M572" s="28">
        <f>L572*E572*12</f>
        <v>21635.879999999997</v>
      </c>
      <c r="N572" s="29">
        <f t="shared" si="16"/>
        <v>117726.95999999999</v>
      </c>
    </row>
    <row r="573" spans="1:15" x14ac:dyDescent="0.25">
      <c r="A573" s="20">
        <v>355090</v>
      </c>
      <c r="B573" s="20" t="s">
        <v>586</v>
      </c>
      <c r="C573" s="21">
        <v>13560</v>
      </c>
      <c r="D573" s="22">
        <v>15</v>
      </c>
      <c r="E573" s="23">
        <v>654</v>
      </c>
      <c r="F573" s="24">
        <f t="shared" si="17"/>
        <v>9108.08</v>
      </c>
      <c r="G573" s="25">
        <v>1.7</v>
      </c>
      <c r="H573" s="26">
        <f>G573*C573</f>
        <v>23052</v>
      </c>
      <c r="I573" s="27">
        <f>IF(E573&lt;=999,39000,
IF(AND(E573&gt;=1000,E573&lt;=4999),60500,
IF(AND(E573&gt;=5000,E573&lt;=9999),82000,
IF(AND(E573&gt;=10000,E573&lt;=19999),142300,
IF(AND(E573&gt;=20000,E573&lt;=29999),164000,
IF(E573&gt;=30000,203000))))))</f>
        <v>39000</v>
      </c>
      <c r="J573" s="25">
        <v>3.01</v>
      </c>
      <c r="K573" s="28">
        <f>J573*E573*12</f>
        <v>23622.48</v>
      </c>
      <c r="L573" s="25">
        <v>3.01</v>
      </c>
      <c r="M573" s="28">
        <f>L573*E573*12</f>
        <v>23622.48</v>
      </c>
      <c r="N573" s="29">
        <f t="shared" si="16"/>
        <v>109296.95999999999</v>
      </c>
    </row>
    <row r="574" spans="1:15" x14ac:dyDescent="0.25">
      <c r="A574" s="20">
        <v>355100</v>
      </c>
      <c r="B574" s="20" t="s">
        <v>587</v>
      </c>
      <c r="C574" s="21">
        <v>338326</v>
      </c>
      <c r="D574" s="22">
        <v>15</v>
      </c>
      <c r="E574" s="23">
        <v>5428</v>
      </c>
      <c r="F574" s="24">
        <f t="shared" si="17"/>
        <v>87439.409999999989</v>
      </c>
      <c r="G574" s="25">
        <v>1.7</v>
      </c>
      <c r="H574" s="26">
        <f>G574*C574</f>
        <v>575154.19999999995</v>
      </c>
      <c r="I574" s="27">
        <f>IF(E574&lt;=999,39000,
IF(AND(E574&gt;=1000,E574&lt;=4999),60500,
IF(AND(E574&gt;=5000,E574&lt;=9999),82000,
IF(AND(E574&gt;=10000,E574&lt;=19999),142300,
IF(AND(E574&gt;=20000,E574&lt;=29999),164000,
IF(E574&gt;=30000,203000))))))</f>
        <v>82000</v>
      </c>
      <c r="J574" s="25">
        <v>3.01</v>
      </c>
      <c r="K574" s="28">
        <f>J574*E574*12</f>
        <v>196059.36</v>
      </c>
      <c r="L574" s="25">
        <v>3.01</v>
      </c>
      <c r="M574" s="28">
        <f>L574*E574*12</f>
        <v>196059.36</v>
      </c>
      <c r="N574" s="29">
        <f t="shared" si="16"/>
        <v>1049272.92</v>
      </c>
    </row>
    <row r="575" spans="1:15" x14ac:dyDescent="0.25">
      <c r="A575" s="20">
        <v>355110</v>
      </c>
      <c r="B575" s="20" t="s">
        <v>588</v>
      </c>
      <c r="C575" s="21">
        <v>10677</v>
      </c>
      <c r="D575" s="22">
        <v>30</v>
      </c>
      <c r="E575" s="23">
        <v>204</v>
      </c>
      <c r="F575" s="24">
        <f t="shared" si="17"/>
        <v>7503.23</v>
      </c>
      <c r="G575" s="25">
        <v>3.4</v>
      </c>
      <c r="H575" s="26">
        <f>G575*C575</f>
        <v>36301.799999999996</v>
      </c>
      <c r="I575" s="27">
        <f>IF(E575&lt;=999,39000,
IF(AND(E575&gt;=1000,E575&lt;=4999),60500,
IF(AND(E575&gt;=5000,E575&lt;=9999),82000,
IF(AND(E575&gt;=10000,E575&lt;=19999),142300,
IF(AND(E575&gt;=20000,E575&lt;=29999),164000,
IF(E575&gt;=30000,203000))))))</f>
        <v>39000</v>
      </c>
      <c r="J575" s="25">
        <v>3.01</v>
      </c>
      <c r="K575" s="28">
        <f>J575*E575*12</f>
        <v>7368.48</v>
      </c>
      <c r="L575" s="25">
        <v>3.01</v>
      </c>
      <c r="M575" s="28">
        <f>L575*E575*12</f>
        <v>7368.48</v>
      </c>
      <c r="N575" s="29">
        <f t="shared" si="16"/>
        <v>90038.76</v>
      </c>
    </row>
    <row r="576" spans="1:15" x14ac:dyDescent="0.25">
      <c r="A576" s="20">
        <v>355120</v>
      </c>
      <c r="B576" s="20" t="s">
        <v>589</v>
      </c>
      <c r="C576" s="21">
        <v>3772</v>
      </c>
      <c r="D576" s="22">
        <v>35</v>
      </c>
      <c r="E576" s="23">
        <v>233</v>
      </c>
      <c r="F576" s="24">
        <f t="shared" si="17"/>
        <v>5909.9933333333329</v>
      </c>
      <c r="G576" s="25">
        <v>4</v>
      </c>
      <c r="H576" s="26">
        <f>G576*C576</f>
        <v>15088</v>
      </c>
      <c r="I576" s="27">
        <f>IF(E576&lt;=999,39000,
IF(AND(E576&gt;=1000,E576&lt;=4999),60500,
IF(AND(E576&gt;=5000,E576&lt;=9999),82000,
IF(AND(E576&gt;=10000,E576&lt;=19999),142300,
IF(AND(E576&gt;=20000,E576&lt;=29999),164000,
IF(E576&gt;=30000,203000))))))</f>
        <v>39000</v>
      </c>
      <c r="J576" s="25">
        <v>3.01</v>
      </c>
      <c r="K576" s="28">
        <f>J576*E576*12</f>
        <v>8415.9599999999991</v>
      </c>
      <c r="L576" s="25">
        <v>3.01</v>
      </c>
      <c r="M576" s="28">
        <f>L576*E576*12</f>
        <v>8415.9599999999991</v>
      </c>
      <c r="N576" s="29">
        <f t="shared" si="16"/>
        <v>70919.92</v>
      </c>
    </row>
    <row r="577" spans="1:14" x14ac:dyDescent="0.25">
      <c r="A577" s="20">
        <v>355130</v>
      </c>
      <c r="B577" s="20" t="s">
        <v>590</v>
      </c>
      <c r="C577" s="21">
        <v>3191</v>
      </c>
      <c r="D577" s="22">
        <v>30</v>
      </c>
      <c r="E577" s="23">
        <v>207</v>
      </c>
      <c r="F577" s="24">
        <f t="shared" si="17"/>
        <v>5400.2566666666662</v>
      </c>
      <c r="G577" s="25">
        <v>3.4</v>
      </c>
      <c r="H577" s="26">
        <f>G577*C577</f>
        <v>10849.4</v>
      </c>
      <c r="I577" s="27">
        <f>IF(E577&lt;=999,39000,
IF(AND(E577&gt;=1000,E577&lt;=4999),60500,
IF(AND(E577&gt;=5000,E577&lt;=9999),82000,
IF(AND(E577&gt;=10000,E577&lt;=19999),142300,
IF(AND(E577&gt;=20000,E577&lt;=29999),164000,
IF(E577&gt;=30000,203000))))))</f>
        <v>39000</v>
      </c>
      <c r="J577" s="25">
        <v>3.01</v>
      </c>
      <c r="K577" s="28">
        <f>J577*E577*12</f>
        <v>7476.8399999999992</v>
      </c>
      <c r="L577" s="25">
        <v>3.01</v>
      </c>
      <c r="M577" s="28">
        <f>L577*E577*12</f>
        <v>7476.8399999999992</v>
      </c>
      <c r="N577" s="29">
        <f t="shared" si="16"/>
        <v>64803.079999999994</v>
      </c>
    </row>
    <row r="578" spans="1:14" x14ac:dyDescent="0.25">
      <c r="A578" s="20">
        <v>355140</v>
      </c>
      <c r="B578" s="20" t="s">
        <v>591</v>
      </c>
      <c r="C578" s="21">
        <v>13108</v>
      </c>
      <c r="D578" s="22">
        <v>40</v>
      </c>
      <c r="E578" s="23">
        <v>152</v>
      </c>
      <c r="F578" s="24">
        <f t="shared" si="17"/>
        <v>9080.5399999999991</v>
      </c>
      <c r="G578" s="25">
        <v>4.5</v>
      </c>
      <c r="H578" s="26">
        <f>G578*C578</f>
        <v>58986</v>
      </c>
      <c r="I578" s="27">
        <f>IF(E578&lt;=999,39000,
IF(AND(E578&gt;=1000,E578&lt;=4999),60500,
IF(AND(E578&gt;=5000,E578&lt;=9999),82000,
IF(AND(E578&gt;=10000,E578&lt;=19999),142300,
IF(AND(E578&gt;=20000,E578&lt;=29999),164000,
IF(E578&gt;=30000,203000))))))</f>
        <v>39000</v>
      </c>
      <c r="J578" s="25">
        <v>3.01</v>
      </c>
      <c r="K578" s="28">
        <f>J578*E578*12</f>
        <v>5490.24</v>
      </c>
      <c r="L578" s="25">
        <v>3.01</v>
      </c>
      <c r="M578" s="28">
        <f>L578*E578*12</f>
        <v>5490.24</v>
      </c>
      <c r="N578" s="29">
        <f t="shared" si="16"/>
        <v>108966.48</v>
      </c>
    </row>
    <row r="579" spans="1:14" x14ac:dyDescent="0.25">
      <c r="A579" s="20">
        <v>355160</v>
      </c>
      <c r="B579" s="20" t="s">
        <v>592</v>
      </c>
      <c r="C579" s="21">
        <v>31047</v>
      </c>
      <c r="D579" s="22">
        <v>25</v>
      </c>
      <c r="E579" s="23">
        <v>719</v>
      </c>
      <c r="F579" s="24">
        <f t="shared" si="17"/>
        <v>15081.405000000001</v>
      </c>
      <c r="G579" s="25">
        <v>2.9</v>
      </c>
      <c r="H579" s="26">
        <f>G579*C579</f>
        <v>90036.3</v>
      </c>
      <c r="I579" s="27">
        <f>IF(E579&lt;=999,39000,
IF(AND(E579&gt;=1000,E579&lt;=4999),60500,
IF(AND(E579&gt;=5000,E579&lt;=9999),82000,
IF(AND(E579&gt;=10000,E579&lt;=19999),142300,
IF(AND(E579&gt;=20000,E579&lt;=29999),164000,
IF(E579&gt;=30000,203000))))))</f>
        <v>39000</v>
      </c>
      <c r="J579" s="25">
        <v>3.01</v>
      </c>
      <c r="K579" s="28">
        <f>J579*E579*12</f>
        <v>25970.28</v>
      </c>
      <c r="L579" s="25">
        <v>3.01</v>
      </c>
      <c r="M579" s="28">
        <f>L579*E579*12</f>
        <v>25970.28</v>
      </c>
      <c r="N579" s="29">
        <f t="shared" ref="N579:N642" si="18">K579+H579+I579+M579</f>
        <v>180976.86000000002</v>
      </c>
    </row>
    <row r="580" spans="1:14" x14ac:dyDescent="0.25">
      <c r="A580" s="20">
        <v>355150</v>
      </c>
      <c r="B580" s="20" t="s">
        <v>593</v>
      </c>
      <c r="C580" s="21">
        <v>45580</v>
      </c>
      <c r="D580" s="22">
        <v>30</v>
      </c>
      <c r="E580" s="23">
        <v>1325</v>
      </c>
      <c r="F580" s="24">
        <f t="shared" ref="F580:F643" si="19">N580/12</f>
        <v>25932.5</v>
      </c>
      <c r="G580" s="25">
        <v>3.4</v>
      </c>
      <c r="H580" s="26">
        <f>G580*C580</f>
        <v>154972</v>
      </c>
      <c r="I580" s="27">
        <f>IF(E580&lt;=999,39000,
IF(AND(E580&gt;=1000,E580&lt;=4999),60500,
IF(AND(E580&gt;=5000,E580&lt;=9999),82000,
IF(AND(E580&gt;=10000,E580&lt;=19999),142300,
IF(AND(E580&gt;=20000,E580&lt;=29999),164000,
IF(E580&gt;=30000,203000))))))</f>
        <v>60500</v>
      </c>
      <c r="J580" s="25">
        <v>3.01</v>
      </c>
      <c r="K580" s="28">
        <f>J580*E580*12</f>
        <v>47858.999999999993</v>
      </c>
      <c r="L580" s="25">
        <v>3.01</v>
      </c>
      <c r="M580" s="28">
        <f>L580*E580*12</f>
        <v>47858.999999999993</v>
      </c>
      <c r="N580" s="29">
        <f t="shared" si="18"/>
        <v>311190</v>
      </c>
    </row>
    <row r="581" spans="1:14" x14ac:dyDescent="0.25">
      <c r="A581" s="20">
        <v>355170</v>
      </c>
      <c r="B581" s="20" t="s">
        <v>594</v>
      </c>
      <c r="C581" s="21">
        <v>132176</v>
      </c>
      <c r="D581" s="22">
        <v>15</v>
      </c>
      <c r="E581" s="23">
        <v>3498</v>
      </c>
      <c r="F581" s="24">
        <f t="shared" si="19"/>
        <v>44824.56</v>
      </c>
      <c r="G581" s="25">
        <v>1.7</v>
      </c>
      <c r="H581" s="26">
        <f>G581*C581</f>
        <v>224699.19999999998</v>
      </c>
      <c r="I581" s="27">
        <f>IF(E581&lt;=999,39000,
IF(AND(E581&gt;=1000,E581&lt;=4999),60500,
IF(AND(E581&gt;=5000,E581&lt;=9999),82000,
IF(AND(E581&gt;=10000,E581&lt;=19999),142300,
IF(AND(E581&gt;=20000,E581&lt;=29999),164000,
IF(E581&gt;=30000,203000))))))</f>
        <v>60500</v>
      </c>
      <c r="J581" s="25">
        <v>3.01</v>
      </c>
      <c r="K581" s="28">
        <f>J581*E581*12</f>
        <v>126347.76</v>
      </c>
      <c r="L581" s="25">
        <v>3.01</v>
      </c>
      <c r="M581" s="28">
        <f>L581*E581*12</f>
        <v>126347.76</v>
      </c>
      <c r="N581" s="29">
        <f t="shared" si="18"/>
        <v>537894.72</v>
      </c>
    </row>
    <row r="582" spans="1:14" x14ac:dyDescent="0.25">
      <c r="A582" s="20">
        <v>355180</v>
      </c>
      <c r="B582" s="20" t="s">
        <v>595</v>
      </c>
      <c r="C582" s="21">
        <v>12903</v>
      </c>
      <c r="D582" s="22">
        <v>40</v>
      </c>
      <c r="E582" s="23">
        <v>354</v>
      </c>
      <c r="F582" s="24">
        <f t="shared" si="19"/>
        <v>10219.705</v>
      </c>
      <c r="G582" s="25">
        <v>4.5</v>
      </c>
      <c r="H582" s="26">
        <f>G582*C582</f>
        <v>58063.5</v>
      </c>
      <c r="I582" s="27">
        <f>IF(E582&lt;=999,39000,
IF(AND(E582&gt;=1000,E582&lt;=4999),60500,
IF(AND(E582&gt;=5000,E582&lt;=9999),82000,
IF(AND(E582&gt;=10000,E582&lt;=19999),142300,
IF(AND(E582&gt;=20000,E582&lt;=29999),164000,
IF(E582&gt;=30000,203000))))))</f>
        <v>39000</v>
      </c>
      <c r="J582" s="25">
        <v>3.01</v>
      </c>
      <c r="K582" s="28">
        <f>J582*E582*12</f>
        <v>12786.48</v>
      </c>
      <c r="L582" s="25">
        <v>3.01</v>
      </c>
      <c r="M582" s="28">
        <f>L582*E582*12</f>
        <v>12786.48</v>
      </c>
      <c r="N582" s="29">
        <f t="shared" si="18"/>
        <v>122636.45999999999</v>
      </c>
    </row>
    <row r="583" spans="1:14" x14ac:dyDescent="0.25">
      <c r="A583" s="20">
        <v>355190</v>
      </c>
      <c r="B583" s="20" t="s">
        <v>596</v>
      </c>
      <c r="C583" s="21">
        <v>14693</v>
      </c>
      <c r="D583" s="22">
        <v>30</v>
      </c>
      <c r="E583" s="23">
        <v>513</v>
      </c>
      <c r="F583" s="24">
        <f t="shared" si="19"/>
        <v>10501.276666666667</v>
      </c>
      <c r="G583" s="25">
        <v>3.4</v>
      </c>
      <c r="H583" s="26">
        <f>G583*C583</f>
        <v>49956.2</v>
      </c>
      <c r="I583" s="27">
        <f>IF(E583&lt;=999,39000,
IF(AND(E583&gt;=1000,E583&lt;=4999),60500,
IF(AND(E583&gt;=5000,E583&lt;=9999),82000,
IF(AND(E583&gt;=10000,E583&lt;=19999),142300,
IF(AND(E583&gt;=20000,E583&lt;=29999),164000,
IF(E583&gt;=30000,203000))))))</f>
        <v>39000</v>
      </c>
      <c r="J583" s="25">
        <v>3.01</v>
      </c>
      <c r="K583" s="28">
        <f>J583*E583*12</f>
        <v>18529.559999999998</v>
      </c>
      <c r="L583" s="25">
        <v>3.01</v>
      </c>
      <c r="M583" s="28">
        <f>L583*E583*12</f>
        <v>18529.559999999998</v>
      </c>
      <c r="N583" s="29">
        <f t="shared" si="18"/>
        <v>126015.31999999999</v>
      </c>
    </row>
    <row r="584" spans="1:14" x14ac:dyDescent="0.25">
      <c r="A584" s="20">
        <v>355200</v>
      </c>
      <c r="B584" s="20" t="s">
        <v>597</v>
      </c>
      <c r="C584" s="21">
        <v>6329</v>
      </c>
      <c r="D584" s="22">
        <v>40</v>
      </c>
      <c r="E584" s="23">
        <v>110</v>
      </c>
      <c r="F584" s="24">
        <f t="shared" si="19"/>
        <v>6285.5749999999998</v>
      </c>
      <c r="G584" s="25">
        <v>4.5</v>
      </c>
      <c r="H584" s="26">
        <f>G584*C584</f>
        <v>28480.5</v>
      </c>
      <c r="I584" s="27">
        <f>IF(E584&lt;=999,39000,
IF(AND(E584&gt;=1000,E584&lt;=4999),60500,
IF(AND(E584&gt;=5000,E584&lt;=9999),82000,
IF(AND(E584&gt;=10000,E584&lt;=19999),142300,
IF(AND(E584&gt;=20000,E584&lt;=29999),164000,
IF(E584&gt;=30000,203000))))))</f>
        <v>39000</v>
      </c>
      <c r="J584" s="25">
        <v>3.01</v>
      </c>
      <c r="K584" s="28">
        <f>J584*E584*12</f>
        <v>3973.2</v>
      </c>
      <c r="L584" s="25">
        <v>3.01</v>
      </c>
      <c r="M584" s="28">
        <f>L584*E584*12</f>
        <v>3973.2</v>
      </c>
      <c r="N584" s="29">
        <f t="shared" si="18"/>
        <v>75426.899999999994</v>
      </c>
    </row>
    <row r="585" spans="1:14" x14ac:dyDescent="0.25">
      <c r="A585" s="20">
        <v>355210</v>
      </c>
      <c r="B585" s="20" t="s">
        <v>598</v>
      </c>
      <c r="C585" s="21">
        <v>41527</v>
      </c>
      <c r="D585" s="22">
        <v>30</v>
      </c>
      <c r="E585" s="23">
        <v>987</v>
      </c>
      <c r="F585" s="24">
        <f t="shared" si="19"/>
        <v>20957.723333333332</v>
      </c>
      <c r="G585" s="25">
        <v>3.4</v>
      </c>
      <c r="H585" s="26">
        <f>G585*C585</f>
        <v>141191.79999999999</v>
      </c>
      <c r="I585" s="27">
        <f>IF(E585&lt;=999,39000,
IF(AND(E585&gt;=1000,E585&lt;=4999),60500,
IF(AND(E585&gt;=5000,E585&lt;=9999),82000,
IF(AND(E585&gt;=10000,E585&lt;=19999),142300,
IF(AND(E585&gt;=20000,E585&lt;=29999),164000,
IF(E585&gt;=30000,203000))))))</f>
        <v>39000</v>
      </c>
      <c r="J585" s="25">
        <v>3.01</v>
      </c>
      <c r="K585" s="28">
        <f>J585*E585*12</f>
        <v>35650.44</v>
      </c>
      <c r="L585" s="25">
        <v>3.01</v>
      </c>
      <c r="M585" s="28">
        <f>L585*E585*12</f>
        <v>35650.44</v>
      </c>
      <c r="N585" s="29">
        <f t="shared" si="18"/>
        <v>251492.68</v>
      </c>
    </row>
    <row r="586" spans="1:14" x14ac:dyDescent="0.25">
      <c r="A586" s="32">
        <v>355220</v>
      </c>
      <c r="B586" s="32" t="s">
        <v>599</v>
      </c>
      <c r="C586" s="21">
        <v>762172</v>
      </c>
      <c r="D586" s="22">
        <v>15</v>
      </c>
      <c r="E586" s="23">
        <v>11154</v>
      </c>
      <c r="F586" s="24">
        <f t="shared" si="19"/>
        <v>186979.78</v>
      </c>
      <c r="G586" s="25">
        <v>1.7</v>
      </c>
      <c r="H586" s="28">
        <f>G586*C586</f>
        <v>1295692.3999999999</v>
      </c>
      <c r="I586" s="27">
        <f>IF(E586&lt;=999,39000,
IF(AND(E586&gt;=1000,E586&lt;=4999),60500,
IF(AND(E586&gt;=5000,E586&lt;=9999),82000,
IF(AND(E586&gt;=10000,E586&lt;=19999),142300,
IF(AND(E586&gt;=20000,E586&lt;=29999),164000,
IF(E586&gt;=30000,203000))))))</f>
        <v>142300</v>
      </c>
      <c r="J586" s="25">
        <v>3.01</v>
      </c>
      <c r="K586" s="28">
        <f>J586*E586*12</f>
        <v>402882.48</v>
      </c>
      <c r="L586" s="25">
        <v>3.01</v>
      </c>
      <c r="M586" s="28">
        <f>L586*E586*12</f>
        <v>402882.48</v>
      </c>
      <c r="N586" s="29">
        <f t="shared" si="18"/>
        <v>2243757.36</v>
      </c>
    </row>
    <row r="587" spans="1:14" x14ac:dyDescent="0.25">
      <c r="A587" s="20">
        <v>355230</v>
      </c>
      <c r="B587" s="20" t="s">
        <v>600</v>
      </c>
      <c r="C587" s="21">
        <v>7464</v>
      </c>
      <c r="D587" s="22">
        <v>30</v>
      </c>
      <c r="E587" s="23">
        <v>386</v>
      </c>
      <c r="F587" s="24">
        <f t="shared" si="19"/>
        <v>7688.5199999999995</v>
      </c>
      <c r="G587" s="25">
        <v>3.4</v>
      </c>
      <c r="H587" s="26">
        <f>G587*C587</f>
        <v>25377.599999999999</v>
      </c>
      <c r="I587" s="27">
        <f>IF(E587&lt;=999,39000,
IF(AND(E587&gt;=1000,E587&lt;=4999),60500,
IF(AND(E587&gt;=5000,E587&lt;=9999),82000,
IF(AND(E587&gt;=10000,E587&lt;=19999),142300,
IF(AND(E587&gt;=20000,E587&lt;=29999),164000,
IF(E587&gt;=30000,203000))))))</f>
        <v>39000</v>
      </c>
      <c r="J587" s="25">
        <v>3.01</v>
      </c>
      <c r="K587" s="28">
        <f>J587*E587*12</f>
        <v>13942.32</v>
      </c>
      <c r="L587" s="25">
        <v>3.01</v>
      </c>
      <c r="M587" s="28">
        <f>L587*E587*12</f>
        <v>13942.32</v>
      </c>
      <c r="N587" s="29">
        <f t="shared" si="18"/>
        <v>92262.239999999991</v>
      </c>
    </row>
    <row r="588" spans="1:14" x14ac:dyDescent="0.25">
      <c r="A588" s="20">
        <v>355240</v>
      </c>
      <c r="B588" s="20" t="s">
        <v>601</v>
      </c>
      <c r="C588" s="21">
        <v>291116</v>
      </c>
      <c r="D588" s="22">
        <v>15</v>
      </c>
      <c r="E588" s="23">
        <v>3891</v>
      </c>
      <c r="F588" s="24">
        <f t="shared" si="19"/>
        <v>69706.92</v>
      </c>
      <c r="G588" s="25">
        <v>1.7</v>
      </c>
      <c r="H588" s="26">
        <f>G588*C588</f>
        <v>494897.2</v>
      </c>
      <c r="I588" s="27">
        <f>IF(E588&lt;=999,39000,
IF(AND(E588&gt;=1000,E588&lt;=4999),60500,
IF(AND(E588&gt;=5000,E588&lt;=9999),82000,
IF(AND(E588&gt;=10000,E588&lt;=19999),142300,
IF(AND(E588&gt;=20000,E588&lt;=29999),164000,
IF(E588&gt;=30000,203000))))))</f>
        <v>60500</v>
      </c>
      <c r="J588" s="25">
        <v>3.01</v>
      </c>
      <c r="K588" s="28">
        <f>J588*E588*12</f>
        <v>140542.91999999998</v>
      </c>
      <c r="L588" s="25">
        <v>3.01</v>
      </c>
      <c r="M588" s="28">
        <f>L588*E588*12</f>
        <v>140542.91999999998</v>
      </c>
      <c r="N588" s="29">
        <f t="shared" si="18"/>
        <v>836483.04</v>
      </c>
    </row>
    <row r="589" spans="1:14" x14ac:dyDescent="0.25">
      <c r="A589" s="20">
        <v>355255</v>
      </c>
      <c r="B589" s="20" t="s">
        <v>602</v>
      </c>
      <c r="C589" s="21">
        <v>3465</v>
      </c>
      <c r="D589" s="22">
        <v>25</v>
      </c>
      <c r="E589" s="23">
        <v>124</v>
      </c>
      <c r="F589" s="24">
        <f t="shared" si="19"/>
        <v>4833.8549999999996</v>
      </c>
      <c r="G589" s="25">
        <v>2.9</v>
      </c>
      <c r="H589" s="26">
        <f>G589*C589</f>
        <v>10048.5</v>
      </c>
      <c r="I589" s="27">
        <f>IF(E589&lt;=999,39000,
IF(AND(E589&gt;=1000,E589&lt;=4999),60500,
IF(AND(E589&gt;=5000,E589&lt;=9999),82000,
IF(AND(E589&gt;=10000,E589&lt;=19999),142300,
IF(AND(E589&gt;=20000,E589&lt;=29999),164000,
IF(E589&gt;=30000,203000))))))</f>
        <v>39000</v>
      </c>
      <c r="J589" s="25">
        <v>3.01</v>
      </c>
      <c r="K589" s="28">
        <f>J589*E589*12</f>
        <v>4478.8799999999992</v>
      </c>
      <c r="L589" s="25">
        <v>3.01</v>
      </c>
      <c r="M589" s="28">
        <f>L589*E589*12</f>
        <v>4478.8799999999992</v>
      </c>
      <c r="N589" s="29">
        <f t="shared" si="18"/>
        <v>58006.259999999995</v>
      </c>
    </row>
    <row r="590" spans="1:14" x14ac:dyDescent="0.25">
      <c r="A590" s="20">
        <v>355250</v>
      </c>
      <c r="B590" s="20" t="s">
        <v>603</v>
      </c>
      <c r="C590" s="21">
        <v>320261</v>
      </c>
      <c r="D590" s="22">
        <v>15</v>
      </c>
      <c r="E590" s="23">
        <v>3765</v>
      </c>
      <c r="F590" s="24">
        <f t="shared" si="19"/>
        <v>73077.275000000009</v>
      </c>
      <c r="G590" s="25">
        <v>1.7</v>
      </c>
      <c r="H590" s="26">
        <f>G590*C590</f>
        <v>544443.69999999995</v>
      </c>
      <c r="I590" s="27">
        <f>IF(E590&lt;=999,39000,
IF(AND(E590&gt;=1000,E590&lt;=4999),60500,
IF(AND(E590&gt;=5000,E590&lt;=9999),82000,
IF(AND(E590&gt;=10000,E590&lt;=19999),142300,
IF(AND(E590&gt;=20000,E590&lt;=29999),164000,
IF(E590&gt;=30000,203000))))))</f>
        <v>60500</v>
      </c>
      <c r="J590" s="25">
        <v>3.01</v>
      </c>
      <c r="K590" s="28">
        <f>J590*E590*12</f>
        <v>135991.79999999999</v>
      </c>
      <c r="L590" s="25">
        <v>3.01</v>
      </c>
      <c r="M590" s="28">
        <f>L590*E590*12</f>
        <v>135991.79999999999</v>
      </c>
      <c r="N590" s="29">
        <f t="shared" si="18"/>
        <v>876927.3</v>
      </c>
    </row>
    <row r="591" spans="1:14" x14ac:dyDescent="0.25">
      <c r="A591" s="20">
        <v>355260</v>
      </c>
      <c r="B591" s="20" t="s">
        <v>604</v>
      </c>
      <c r="C591" s="21">
        <v>11498</v>
      </c>
      <c r="D591" s="22">
        <v>35</v>
      </c>
      <c r="E591" s="23">
        <v>617</v>
      </c>
      <c r="F591" s="24">
        <f t="shared" si="19"/>
        <v>10797.006666666666</v>
      </c>
      <c r="G591" s="25">
        <v>4</v>
      </c>
      <c r="H591" s="26">
        <f>G591*C591</f>
        <v>45992</v>
      </c>
      <c r="I591" s="27">
        <f>IF(E591&lt;=999,39000,
IF(AND(E591&gt;=1000,E591&lt;=4999),60500,
IF(AND(E591&gt;=5000,E591&lt;=9999),82000,
IF(AND(E591&gt;=10000,E591&lt;=19999),142300,
IF(AND(E591&gt;=20000,E591&lt;=29999),164000,
IF(E591&gt;=30000,203000))))))</f>
        <v>39000</v>
      </c>
      <c r="J591" s="25">
        <v>3.01</v>
      </c>
      <c r="K591" s="28">
        <f>J591*E591*12</f>
        <v>22286.039999999997</v>
      </c>
      <c r="L591" s="25">
        <v>3.01</v>
      </c>
      <c r="M591" s="28">
        <f>L591*E591*12</f>
        <v>22286.039999999997</v>
      </c>
      <c r="N591" s="29">
        <f t="shared" si="18"/>
        <v>129564.07999999999</v>
      </c>
    </row>
    <row r="592" spans="1:14" x14ac:dyDescent="0.25">
      <c r="A592" s="20">
        <v>355270</v>
      </c>
      <c r="B592" s="20" t="s">
        <v>605</v>
      </c>
      <c r="C592" s="21">
        <v>14997</v>
      </c>
      <c r="D592" s="22">
        <v>30</v>
      </c>
      <c r="E592" s="23">
        <v>535</v>
      </c>
      <c r="F592" s="24">
        <f t="shared" si="19"/>
        <v>10719.85</v>
      </c>
      <c r="G592" s="25">
        <v>3.4</v>
      </c>
      <c r="H592" s="26">
        <f>G592*C592</f>
        <v>50989.799999999996</v>
      </c>
      <c r="I592" s="27">
        <f>IF(E592&lt;=999,39000,
IF(AND(E592&gt;=1000,E592&lt;=4999),60500,
IF(AND(E592&gt;=5000,E592&lt;=9999),82000,
IF(AND(E592&gt;=10000,E592&lt;=19999),142300,
IF(AND(E592&gt;=20000,E592&lt;=29999),164000,
IF(E592&gt;=30000,203000))))))</f>
        <v>39000</v>
      </c>
      <c r="J592" s="25">
        <v>3.01</v>
      </c>
      <c r="K592" s="28">
        <f>J592*E592*12</f>
        <v>19324.199999999997</v>
      </c>
      <c r="L592" s="25">
        <v>3.01</v>
      </c>
      <c r="M592" s="28">
        <f>L592*E592*12</f>
        <v>19324.199999999997</v>
      </c>
      <c r="N592" s="29">
        <f t="shared" si="18"/>
        <v>128638.2</v>
      </c>
    </row>
    <row r="593" spans="1:14" x14ac:dyDescent="0.25">
      <c r="A593" s="20">
        <v>355280</v>
      </c>
      <c r="B593" s="20" t="s">
        <v>606</v>
      </c>
      <c r="C593" s="21">
        <v>285307</v>
      </c>
      <c r="D593" s="22">
        <v>15</v>
      </c>
      <c r="E593" s="23">
        <v>4842</v>
      </c>
      <c r="F593" s="24">
        <f t="shared" si="19"/>
        <v>74608.998333333337</v>
      </c>
      <c r="G593" s="25">
        <v>1.7</v>
      </c>
      <c r="H593" s="26">
        <f>G593*C593</f>
        <v>485021.89999999997</v>
      </c>
      <c r="I593" s="27">
        <f>IF(E593&lt;=999,39000,
IF(AND(E593&gt;=1000,E593&lt;=4999),60500,
IF(AND(E593&gt;=5000,E593&lt;=9999),82000,
IF(AND(E593&gt;=10000,E593&lt;=19999),142300,
IF(AND(E593&gt;=20000,E593&lt;=29999),164000,
IF(E593&gt;=30000,203000))))))</f>
        <v>60500</v>
      </c>
      <c r="J593" s="25">
        <v>3.01</v>
      </c>
      <c r="K593" s="28">
        <f>J593*E593*12</f>
        <v>174893.03999999998</v>
      </c>
      <c r="L593" s="25">
        <v>3.01</v>
      </c>
      <c r="M593" s="28">
        <f>L593*E593*12</f>
        <v>174893.03999999998</v>
      </c>
      <c r="N593" s="29">
        <f t="shared" si="18"/>
        <v>895307.98</v>
      </c>
    </row>
    <row r="594" spans="1:14" x14ac:dyDescent="0.25">
      <c r="A594" s="20">
        <v>355290</v>
      </c>
      <c r="B594" s="20" t="s">
        <v>607</v>
      </c>
      <c r="C594" s="21">
        <v>6418</v>
      </c>
      <c r="D594" s="22">
        <v>35</v>
      </c>
      <c r="E594" s="23">
        <v>315</v>
      </c>
      <c r="F594" s="24">
        <f t="shared" si="19"/>
        <v>7285.6333333333341</v>
      </c>
      <c r="G594" s="25">
        <v>4</v>
      </c>
      <c r="H594" s="26">
        <f>G594*C594</f>
        <v>25672</v>
      </c>
      <c r="I594" s="27">
        <f>IF(E594&lt;=999,39000,
IF(AND(E594&gt;=1000,E594&lt;=4999),60500,
IF(AND(E594&gt;=5000,E594&lt;=9999),82000,
IF(AND(E594&gt;=10000,E594&lt;=19999),142300,
IF(AND(E594&gt;=20000,E594&lt;=29999),164000,
IF(E594&gt;=30000,203000))))))</f>
        <v>39000</v>
      </c>
      <c r="J594" s="25">
        <v>3.01</v>
      </c>
      <c r="K594" s="28">
        <f>J594*E594*12</f>
        <v>11377.8</v>
      </c>
      <c r="L594" s="25">
        <v>3.01</v>
      </c>
      <c r="M594" s="28">
        <f>L594*E594*12</f>
        <v>11377.8</v>
      </c>
      <c r="N594" s="29">
        <f t="shared" si="18"/>
        <v>87427.6</v>
      </c>
    </row>
    <row r="595" spans="1:14" x14ac:dyDescent="0.25">
      <c r="A595" s="20">
        <v>355300</v>
      </c>
      <c r="B595" s="20" t="s">
        <v>608</v>
      </c>
      <c r="C595" s="21">
        <v>13068</v>
      </c>
      <c r="D595" s="22">
        <v>35</v>
      </c>
      <c r="E595" s="23">
        <v>785</v>
      </c>
      <c r="F595" s="24">
        <f t="shared" si="19"/>
        <v>12331.699999999999</v>
      </c>
      <c r="G595" s="25">
        <v>4</v>
      </c>
      <c r="H595" s="26">
        <f>G595*C595</f>
        <v>52272</v>
      </c>
      <c r="I595" s="27">
        <f>IF(E595&lt;=999,39000,
IF(AND(E595&gt;=1000,E595&lt;=4999),60500,
IF(AND(E595&gt;=5000,E595&lt;=9999),82000,
IF(AND(E595&gt;=10000,E595&lt;=19999),142300,
IF(AND(E595&gt;=20000,E595&lt;=29999),164000,
IF(E595&gt;=30000,203000))))))</f>
        <v>39000</v>
      </c>
      <c r="J595" s="25">
        <v>3.01</v>
      </c>
      <c r="K595" s="28">
        <f>J595*E595*12</f>
        <v>28354.199999999997</v>
      </c>
      <c r="L595" s="25">
        <v>3.01</v>
      </c>
      <c r="M595" s="28">
        <f>L595*E595*12</f>
        <v>28354.199999999997</v>
      </c>
      <c r="N595" s="29">
        <f t="shared" si="18"/>
        <v>147980.4</v>
      </c>
    </row>
    <row r="596" spans="1:14" x14ac:dyDescent="0.25">
      <c r="A596" s="20">
        <v>355310</v>
      </c>
      <c r="B596" s="20" t="s">
        <v>609</v>
      </c>
      <c r="C596" s="21">
        <v>5744</v>
      </c>
      <c r="D596" s="22">
        <v>40</v>
      </c>
      <c r="E596" s="23">
        <v>286</v>
      </c>
      <c r="F596" s="24">
        <f t="shared" si="19"/>
        <v>7125.7200000000012</v>
      </c>
      <c r="G596" s="25">
        <v>4.5</v>
      </c>
      <c r="H596" s="26">
        <f>G596*C596</f>
        <v>25848</v>
      </c>
      <c r="I596" s="27">
        <f>IF(E596&lt;=999,39000,
IF(AND(E596&gt;=1000,E596&lt;=4999),60500,
IF(AND(E596&gt;=5000,E596&lt;=9999),82000,
IF(AND(E596&gt;=10000,E596&lt;=19999),142300,
IF(AND(E596&gt;=20000,E596&lt;=29999),164000,
IF(E596&gt;=30000,203000))))))</f>
        <v>39000</v>
      </c>
      <c r="J596" s="25">
        <v>3.01</v>
      </c>
      <c r="K596" s="28">
        <f>J596*E596*12</f>
        <v>10330.32</v>
      </c>
      <c r="L596" s="25">
        <v>3.01</v>
      </c>
      <c r="M596" s="28">
        <f>L596*E596*12</f>
        <v>10330.32</v>
      </c>
      <c r="N596" s="29">
        <f t="shared" si="18"/>
        <v>85508.640000000014</v>
      </c>
    </row>
    <row r="597" spans="1:14" x14ac:dyDescent="0.25">
      <c r="A597" s="20">
        <v>355320</v>
      </c>
      <c r="B597" s="20" t="s">
        <v>610</v>
      </c>
      <c r="C597" s="21">
        <v>6770</v>
      </c>
      <c r="D597" s="22">
        <v>30</v>
      </c>
      <c r="E597" s="23">
        <v>468</v>
      </c>
      <c r="F597" s="24">
        <f t="shared" si="19"/>
        <v>7985.5266666666676</v>
      </c>
      <c r="G597" s="25">
        <v>3.4</v>
      </c>
      <c r="H597" s="26">
        <f>G597*C597</f>
        <v>23018</v>
      </c>
      <c r="I597" s="27">
        <f>IF(E597&lt;=999,39000,
IF(AND(E597&gt;=1000,E597&lt;=4999),60500,
IF(AND(E597&gt;=5000,E597&lt;=9999),82000,
IF(AND(E597&gt;=10000,E597&lt;=19999),142300,
IF(AND(E597&gt;=20000,E597&lt;=29999),164000,
IF(E597&gt;=30000,203000))))))</f>
        <v>39000</v>
      </c>
      <c r="J597" s="25">
        <v>3.01</v>
      </c>
      <c r="K597" s="28">
        <f>J597*E597*12</f>
        <v>16904.159999999996</v>
      </c>
      <c r="L597" s="25">
        <v>3.01</v>
      </c>
      <c r="M597" s="28">
        <f>L597*E597*12</f>
        <v>16904.159999999996</v>
      </c>
      <c r="N597" s="29">
        <f t="shared" si="18"/>
        <v>95826.32</v>
      </c>
    </row>
    <row r="598" spans="1:14" x14ac:dyDescent="0.25">
      <c r="A598" s="20">
        <v>355330</v>
      </c>
      <c r="B598" s="20" t="s">
        <v>611</v>
      </c>
      <c r="C598" s="21">
        <v>21650</v>
      </c>
      <c r="D598" s="22">
        <v>30</v>
      </c>
      <c r="E598" s="23">
        <v>1138</v>
      </c>
      <c r="F598" s="24">
        <f t="shared" si="19"/>
        <v>18026.593333333334</v>
      </c>
      <c r="G598" s="25">
        <v>3.4</v>
      </c>
      <c r="H598" s="26">
        <f>G598*C598</f>
        <v>73610</v>
      </c>
      <c r="I598" s="27">
        <f>IF(E598&lt;=999,39000,
IF(AND(E598&gt;=1000,E598&lt;=4999),60500,
IF(AND(E598&gt;=5000,E598&lt;=9999),82000,
IF(AND(E598&gt;=10000,E598&lt;=19999),142300,
IF(AND(E598&gt;=20000,E598&lt;=29999),164000,
IF(E598&gt;=30000,203000))))))</f>
        <v>60500</v>
      </c>
      <c r="J598" s="25">
        <v>3.01</v>
      </c>
      <c r="K598" s="28">
        <f>J598*E598*12</f>
        <v>41104.559999999998</v>
      </c>
      <c r="L598" s="25">
        <v>3.01</v>
      </c>
      <c r="M598" s="28">
        <f>L598*E598*12</f>
        <v>41104.559999999998</v>
      </c>
      <c r="N598" s="29">
        <f t="shared" si="18"/>
        <v>216319.12</v>
      </c>
    </row>
    <row r="599" spans="1:14" x14ac:dyDescent="0.25">
      <c r="A599" s="20">
        <v>355340</v>
      </c>
      <c r="B599" s="20" t="s">
        <v>612</v>
      </c>
      <c r="C599" s="21">
        <v>26071</v>
      </c>
      <c r="D599" s="22">
        <v>30</v>
      </c>
      <c r="E599" s="23">
        <v>1631</v>
      </c>
      <c r="F599" s="24">
        <f t="shared" si="19"/>
        <v>22247.069999999996</v>
      </c>
      <c r="G599" s="25">
        <v>3.4</v>
      </c>
      <c r="H599" s="26">
        <f>G599*C599</f>
        <v>88641.4</v>
      </c>
      <c r="I599" s="27">
        <f>IF(E599&lt;=999,39000,
IF(AND(E599&gt;=1000,E599&lt;=4999),60500,
IF(AND(E599&gt;=5000,E599&lt;=9999),82000,
IF(AND(E599&gt;=10000,E599&lt;=19999),142300,
IF(AND(E599&gt;=20000,E599&lt;=29999),164000,
IF(E599&gt;=30000,203000))))))</f>
        <v>60500</v>
      </c>
      <c r="J599" s="25">
        <v>3.01</v>
      </c>
      <c r="K599" s="28">
        <f>J599*E599*12</f>
        <v>58911.719999999994</v>
      </c>
      <c r="L599" s="25">
        <v>3.01</v>
      </c>
      <c r="M599" s="28">
        <f>L599*E599*12</f>
        <v>58911.719999999994</v>
      </c>
      <c r="N599" s="29">
        <f t="shared" si="18"/>
        <v>266964.83999999997</v>
      </c>
    </row>
    <row r="600" spans="1:14" x14ac:dyDescent="0.25">
      <c r="A600" s="20">
        <v>355350</v>
      </c>
      <c r="B600" s="20" t="s">
        <v>613</v>
      </c>
      <c r="C600" s="21">
        <v>8122</v>
      </c>
      <c r="D600" s="22">
        <v>40</v>
      </c>
      <c r="E600" s="23">
        <v>233</v>
      </c>
      <c r="F600" s="24">
        <f t="shared" si="19"/>
        <v>7698.4099999999989</v>
      </c>
      <c r="G600" s="25">
        <v>4.5</v>
      </c>
      <c r="H600" s="26">
        <f>G600*C600</f>
        <v>36549</v>
      </c>
      <c r="I600" s="27">
        <f>IF(E600&lt;=999,39000,
IF(AND(E600&gt;=1000,E600&lt;=4999),60500,
IF(AND(E600&gt;=5000,E600&lt;=9999),82000,
IF(AND(E600&gt;=10000,E600&lt;=19999),142300,
IF(AND(E600&gt;=20000,E600&lt;=29999),164000,
IF(E600&gt;=30000,203000))))))</f>
        <v>39000</v>
      </c>
      <c r="J600" s="25">
        <v>3.01</v>
      </c>
      <c r="K600" s="28">
        <f>J600*E600*12</f>
        <v>8415.9599999999991</v>
      </c>
      <c r="L600" s="25">
        <v>3.01</v>
      </c>
      <c r="M600" s="28">
        <f>L600*E600*12</f>
        <v>8415.9599999999991</v>
      </c>
      <c r="N600" s="29">
        <f t="shared" si="18"/>
        <v>92380.919999999984</v>
      </c>
    </row>
    <row r="601" spans="1:14" x14ac:dyDescent="0.25">
      <c r="A601" s="20">
        <v>355360</v>
      </c>
      <c r="B601" s="20" t="s">
        <v>614</v>
      </c>
      <c r="C601" s="21">
        <v>11903</v>
      </c>
      <c r="D601" s="22">
        <v>35</v>
      </c>
      <c r="E601" s="23">
        <v>789</v>
      </c>
      <c r="F601" s="24">
        <f t="shared" si="19"/>
        <v>11967.446666666665</v>
      </c>
      <c r="G601" s="25">
        <v>4</v>
      </c>
      <c r="H601" s="26">
        <f>G601*C601</f>
        <v>47612</v>
      </c>
      <c r="I601" s="27">
        <f>IF(E601&lt;=999,39000,
IF(AND(E601&gt;=1000,E601&lt;=4999),60500,
IF(AND(E601&gt;=5000,E601&lt;=9999),82000,
IF(AND(E601&gt;=10000,E601&lt;=19999),142300,
IF(AND(E601&gt;=20000,E601&lt;=29999),164000,
IF(E601&gt;=30000,203000))))))</f>
        <v>39000</v>
      </c>
      <c r="J601" s="25">
        <v>3.01</v>
      </c>
      <c r="K601" s="28">
        <f>J601*E601*12</f>
        <v>28498.68</v>
      </c>
      <c r="L601" s="25">
        <v>3.01</v>
      </c>
      <c r="M601" s="28">
        <f>L601*E601*12</f>
        <v>28498.68</v>
      </c>
      <c r="N601" s="29">
        <f t="shared" si="18"/>
        <v>143609.35999999999</v>
      </c>
    </row>
    <row r="602" spans="1:14" x14ac:dyDescent="0.25">
      <c r="A602" s="20">
        <v>355365</v>
      </c>
      <c r="B602" s="20" t="s">
        <v>615</v>
      </c>
      <c r="C602" s="21">
        <v>2649</v>
      </c>
      <c r="D602" s="22">
        <v>30</v>
      </c>
      <c r="E602" s="23">
        <v>177</v>
      </c>
      <c r="F602" s="24">
        <f t="shared" si="19"/>
        <v>5066.0899999999992</v>
      </c>
      <c r="G602" s="25">
        <v>3.4</v>
      </c>
      <c r="H602" s="26">
        <f>G602*C602</f>
        <v>9006.6</v>
      </c>
      <c r="I602" s="27">
        <f>IF(E602&lt;=999,39000,
IF(AND(E602&gt;=1000,E602&lt;=4999),60500,
IF(AND(E602&gt;=5000,E602&lt;=9999),82000,
IF(AND(E602&gt;=10000,E602&lt;=19999),142300,
IF(AND(E602&gt;=20000,E602&lt;=29999),164000,
IF(E602&gt;=30000,203000))))))</f>
        <v>39000</v>
      </c>
      <c r="J602" s="25">
        <v>3.01</v>
      </c>
      <c r="K602" s="28">
        <f>J602*E602*12</f>
        <v>6393.24</v>
      </c>
      <c r="L602" s="25">
        <v>3.01</v>
      </c>
      <c r="M602" s="28">
        <f>L602*E602*12</f>
        <v>6393.24</v>
      </c>
      <c r="N602" s="29">
        <f t="shared" si="18"/>
        <v>60793.079999999994</v>
      </c>
    </row>
    <row r="603" spans="1:14" x14ac:dyDescent="0.25">
      <c r="A603" s="20">
        <v>355370</v>
      </c>
      <c r="B603" s="20" t="s">
        <v>616</v>
      </c>
      <c r="C603" s="21">
        <v>53264</v>
      </c>
      <c r="D603" s="22">
        <v>15</v>
      </c>
      <c r="E603" s="23">
        <v>1513</v>
      </c>
      <c r="F603" s="24">
        <f t="shared" si="19"/>
        <v>21695.66</v>
      </c>
      <c r="G603" s="25">
        <v>1.7</v>
      </c>
      <c r="H603" s="26">
        <f>G603*C603</f>
        <v>90548.800000000003</v>
      </c>
      <c r="I603" s="27">
        <f>IF(E603&lt;=999,39000,
IF(AND(E603&gt;=1000,E603&lt;=4999),60500,
IF(AND(E603&gt;=5000,E603&lt;=9999),82000,
IF(AND(E603&gt;=10000,E603&lt;=19999),142300,
IF(AND(E603&gt;=20000,E603&lt;=29999),164000,
IF(E603&gt;=30000,203000))))))</f>
        <v>60500</v>
      </c>
      <c r="J603" s="25">
        <v>3.01</v>
      </c>
      <c r="K603" s="28">
        <f>J603*E603*12</f>
        <v>54649.56</v>
      </c>
      <c r="L603" s="25">
        <v>3.01</v>
      </c>
      <c r="M603" s="28">
        <f>L603*E603*12</f>
        <v>54649.56</v>
      </c>
      <c r="N603" s="29">
        <f t="shared" si="18"/>
        <v>260347.91999999998</v>
      </c>
    </row>
    <row r="604" spans="1:14" x14ac:dyDescent="0.25">
      <c r="A604" s="20">
        <v>355380</v>
      </c>
      <c r="B604" s="20" t="s">
        <v>617</v>
      </c>
      <c r="C604" s="21">
        <v>24932</v>
      </c>
      <c r="D604" s="22">
        <v>30</v>
      </c>
      <c r="E604" s="23">
        <v>993</v>
      </c>
      <c r="F604" s="24">
        <f t="shared" si="19"/>
        <v>16291.926666666666</v>
      </c>
      <c r="G604" s="25">
        <v>3.4</v>
      </c>
      <c r="H604" s="26">
        <f>G604*C604</f>
        <v>84768.8</v>
      </c>
      <c r="I604" s="27">
        <f>IF(E604&lt;=999,39000,
IF(AND(E604&gt;=1000,E604&lt;=4999),60500,
IF(AND(E604&gt;=5000,E604&lt;=9999),82000,
IF(AND(E604&gt;=10000,E604&lt;=19999),142300,
IF(AND(E604&gt;=20000,E604&lt;=29999),164000,
IF(E604&gt;=30000,203000))))))</f>
        <v>39000</v>
      </c>
      <c r="J604" s="25">
        <v>3.01</v>
      </c>
      <c r="K604" s="28">
        <f>J604*E604*12</f>
        <v>35867.159999999996</v>
      </c>
      <c r="L604" s="25">
        <v>3.01</v>
      </c>
      <c r="M604" s="28">
        <f>L604*E604*12</f>
        <v>35867.159999999996</v>
      </c>
      <c r="N604" s="29">
        <f t="shared" si="18"/>
        <v>195503.12</v>
      </c>
    </row>
    <row r="605" spans="1:14" x14ac:dyDescent="0.25">
      <c r="A605" s="20">
        <v>355385</v>
      </c>
      <c r="B605" s="20" t="s">
        <v>618</v>
      </c>
      <c r="C605" s="21">
        <v>7170</v>
      </c>
      <c r="D605" s="22">
        <v>35</v>
      </c>
      <c r="E605" s="23">
        <v>228</v>
      </c>
      <c r="F605" s="24">
        <f t="shared" si="19"/>
        <v>7012.56</v>
      </c>
      <c r="G605" s="25">
        <v>4</v>
      </c>
      <c r="H605" s="26">
        <f>G605*C605</f>
        <v>28680</v>
      </c>
      <c r="I605" s="27">
        <f>IF(E605&lt;=999,39000,
IF(AND(E605&gt;=1000,E605&lt;=4999),60500,
IF(AND(E605&gt;=5000,E605&lt;=9999),82000,
IF(AND(E605&gt;=10000,E605&lt;=19999),142300,
IF(AND(E605&gt;=20000,E605&lt;=29999),164000,
IF(E605&gt;=30000,203000))))))</f>
        <v>39000</v>
      </c>
      <c r="J605" s="25">
        <v>3.01</v>
      </c>
      <c r="K605" s="28">
        <f>J605*E605*12</f>
        <v>8235.36</v>
      </c>
      <c r="L605" s="25">
        <v>3.01</v>
      </c>
      <c r="M605" s="28">
        <f>L605*E605*12</f>
        <v>8235.36</v>
      </c>
      <c r="N605" s="29">
        <f t="shared" si="18"/>
        <v>84150.720000000001</v>
      </c>
    </row>
    <row r="606" spans="1:14" x14ac:dyDescent="0.25">
      <c r="A606" s="20">
        <v>355390</v>
      </c>
      <c r="B606" s="20" t="s">
        <v>619</v>
      </c>
      <c r="C606" s="21">
        <v>6633</v>
      </c>
      <c r="D606" s="22">
        <v>40</v>
      </c>
      <c r="E606" s="23">
        <v>276</v>
      </c>
      <c r="F606" s="24">
        <f t="shared" si="19"/>
        <v>7398.8949999999995</v>
      </c>
      <c r="G606" s="25">
        <v>4.5</v>
      </c>
      <c r="H606" s="26">
        <f>G606*C606</f>
        <v>29848.5</v>
      </c>
      <c r="I606" s="27">
        <f>IF(E606&lt;=999,39000,
IF(AND(E606&gt;=1000,E606&lt;=4999),60500,
IF(AND(E606&gt;=5000,E606&lt;=9999),82000,
IF(AND(E606&gt;=10000,E606&lt;=19999),142300,
IF(AND(E606&gt;=20000,E606&lt;=29999),164000,
IF(E606&gt;=30000,203000))))))</f>
        <v>39000</v>
      </c>
      <c r="J606" s="25">
        <v>3.01</v>
      </c>
      <c r="K606" s="28">
        <f>J606*E606*12</f>
        <v>9969.119999999999</v>
      </c>
      <c r="L606" s="25">
        <v>3.01</v>
      </c>
      <c r="M606" s="28">
        <f>L606*E606*12</f>
        <v>9969.119999999999</v>
      </c>
      <c r="N606" s="29">
        <f t="shared" si="18"/>
        <v>88786.739999999991</v>
      </c>
    </row>
    <row r="607" spans="1:14" x14ac:dyDescent="0.25">
      <c r="A607" s="20">
        <v>355395</v>
      </c>
      <c r="B607" s="20" t="s">
        <v>620</v>
      </c>
      <c r="C607" s="21">
        <v>15315</v>
      </c>
      <c r="D607" s="22">
        <v>15</v>
      </c>
      <c r="E607" s="23">
        <v>417</v>
      </c>
      <c r="F607" s="24">
        <f t="shared" si="19"/>
        <v>7929.9649999999992</v>
      </c>
      <c r="G607" s="25">
        <v>1.7</v>
      </c>
      <c r="H607" s="26">
        <f>G607*C607</f>
        <v>26035.5</v>
      </c>
      <c r="I607" s="27">
        <f>IF(E607&lt;=999,39000,
IF(AND(E607&gt;=1000,E607&lt;=4999),60500,
IF(AND(E607&gt;=5000,E607&lt;=9999),82000,
IF(AND(E607&gt;=10000,E607&lt;=19999),142300,
IF(AND(E607&gt;=20000,E607&lt;=29999),164000,
IF(E607&gt;=30000,203000))))))</f>
        <v>39000</v>
      </c>
      <c r="J607" s="25">
        <v>3.01</v>
      </c>
      <c r="K607" s="28">
        <f>J607*E607*12</f>
        <v>15062.039999999997</v>
      </c>
      <c r="L607" s="25">
        <v>3.01</v>
      </c>
      <c r="M607" s="28">
        <f>L607*E607*12</f>
        <v>15062.039999999997</v>
      </c>
      <c r="N607" s="29">
        <f t="shared" si="18"/>
        <v>95159.579999999987</v>
      </c>
    </row>
    <row r="608" spans="1:14" x14ac:dyDescent="0.25">
      <c r="A608" s="20">
        <v>355400</v>
      </c>
      <c r="B608" s="20" t="s">
        <v>621</v>
      </c>
      <c r="C608" s="21">
        <v>129130</v>
      </c>
      <c r="D608" s="22">
        <v>15</v>
      </c>
      <c r="E608" s="23">
        <v>3766</v>
      </c>
      <c r="F608" s="24">
        <f t="shared" si="19"/>
        <v>46006.403333333328</v>
      </c>
      <c r="G608" s="25">
        <v>1.7</v>
      </c>
      <c r="H608" s="26">
        <f>G608*C608</f>
        <v>219521</v>
      </c>
      <c r="I608" s="27">
        <f>IF(E608&lt;=999,39000,
IF(AND(E608&gt;=1000,E608&lt;=4999),60500,
IF(AND(E608&gt;=5000,E608&lt;=9999),82000,
IF(AND(E608&gt;=10000,E608&lt;=19999),142300,
IF(AND(E608&gt;=20000,E608&lt;=29999),164000,
IF(E608&gt;=30000,203000))))))</f>
        <v>60500</v>
      </c>
      <c r="J608" s="25">
        <v>3.01</v>
      </c>
      <c r="K608" s="28">
        <f>J608*E608*12</f>
        <v>136027.91999999998</v>
      </c>
      <c r="L608" s="25">
        <v>3.01</v>
      </c>
      <c r="M608" s="28">
        <f>L608*E608*12</f>
        <v>136027.91999999998</v>
      </c>
      <c r="N608" s="29">
        <f t="shared" si="18"/>
        <v>552076.84</v>
      </c>
    </row>
    <row r="609" spans="1:14" x14ac:dyDescent="0.25">
      <c r="A609" s="20">
        <v>355410</v>
      </c>
      <c r="B609" s="20" t="s">
        <v>622</v>
      </c>
      <c r="C609" s="21">
        <v>322397</v>
      </c>
      <c r="D609" s="22">
        <v>15</v>
      </c>
      <c r="E609" s="23">
        <v>4393</v>
      </c>
      <c r="F609" s="24">
        <f t="shared" si="19"/>
        <v>77160.434999999998</v>
      </c>
      <c r="G609" s="25">
        <v>1.7</v>
      </c>
      <c r="H609" s="26">
        <f>G609*C609</f>
        <v>548074.9</v>
      </c>
      <c r="I609" s="27">
        <f>IF(E609&lt;=999,39000,
IF(AND(E609&gt;=1000,E609&lt;=4999),60500,
IF(AND(E609&gt;=5000,E609&lt;=9999),82000,
IF(AND(E609&gt;=10000,E609&lt;=19999),142300,
IF(AND(E609&gt;=20000,E609&lt;=29999),164000,
IF(E609&gt;=30000,203000))))))</f>
        <v>60500</v>
      </c>
      <c r="J609" s="25">
        <v>3.01</v>
      </c>
      <c r="K609" s="28">
        <f>J609*E609*12</f>
        <v>158675.15999999997</v>
      </c>
      <c r="L609" s="25">
        <v>3.01</v>
      </c>
      <c r="M609" s="28">
        <f>L609*E609*12</f>
        <v>158675.15999999997</v>
      </c>
      <c r="N609" s="29">
        <f t="shared" si="18"/>
        <v>925925.22</v>
      </c>
    </row>
    <row r="610" spans="1:14" x14ac:dyDescent="0.25">
      <c r="A610" s="20">
        <v>355420</v>
      </c>
      <c r="B610" s="20" t="s">
        <v>623</v>
      </c>
      <c r="C610" s="21">
        <v>4119</v>
      </c>
      <c r="D610" s="22">
        <v>35</v>
      </c>
      <c r="E610" s="23">
        <v>297</v>
      </c>
      <c r="F610" s="24">
        <f t="shared" si="19"/>
        <v>6410.94</v>
      </c>
      <c r="G610" s="25">
        <v>4</v>
      </c>
      <c r="H610" s="26">
        <f>G610*C610</f>
        <v>16476</v>
      </c>
      <c r="I610" s="27">
        <f>IF(E610&lt;=999,39000,
IF(AND(E610&gt;=1000,E610&lt;=4999),60500,
IF(AND(E610&gt;=5000,E610&lt;=9999),82000,
IF(AND(E610&gt;=10000,E610&lt;=19999),142300,
IF(AND(E610&gt;=20000,E610&lt;=29999),164000,
IF(E610&gt;=30000,203000))))))</f>
        <v>39000</v>
      </c>
      <c r="J610" s="25">
        <v>3.01</v>
      </c>
      <c r="K610" s="28">
        <f>J610*E610*12</f>
        <v>10727.64</v>
      </c>
      <c r="L610" s="25">
        <v>3.01</v>
      </c>
      <c r="M610" s="28">
        <f>L610*E610*12</f>
        <v>10727.64</v>
      </c>
      <c r="N610" s="29">
        <f t="shared" si="18"/>
        <v>76931.28</v>
      </c>
    </row>
    <row r="611" spans="1:14" x14ac:dyDescent="0.25">
      <c r="A611" s="20">
        <v>355430</v>
      </c>
      <c r="B611" s="20" t="s">
        <v>624</v>
      </c>
      <c r="C611" s="21">
        <v>22598</v>
      </c>
      <c r="D611" s="22">
        <v>40</v>
      </c>
      <c r="E611" s="23">
        <v>907</v>
      </c>
      <c r="F611" s="24">
        <f t="shared" si="19"/>
        <v>17184.39</v>
      </c>
      <c r="G611" s="25">
        <v>4.5</v>
      </c>
      <c r="H611" s="26">
        <f>G611*C611</f>
        <v>101691</v>
      </c>
      <c r="I611" s="27">
        <f>IF(E611&lt;=999,39000,
IF(AND(E611&gt;=1000,E611&lt;=4999),60500,
IF(AND(E611&gt;=5000,E611&lt;=9999),82000,
IF(AND(E611&gt;=10000,E611&lt;=19999),142300,
IF(AND(E611&gt;=20000,E611&lt;=29999),164000,
IF(E611&gt;=30000,203000))))))</f>
        <v>39000</v>
      </c>
      <c r="J611" s="25">
        <v>3.01</v>
      </c>
      <c r="K611" s="28">
        <f>J611*E611*12</f>
        <v>32760.839999999997</v>
      </c>
      <c r="L611" s="25">
        <v>3.01</v>
      </c>
      <c r="M611" s="28">
        <f>L611*E611*12</f>
        <v>32760.839999999997</v>
      </c>
      <c r="N611" s="29">
        <f t="shared" si="18"/>
        <v>206212.68</v>
      </c>
    </row>
    <row r="612" spans="1:14" x14ac:dyDescent="0.25">
      <c r="A612" s="20">
        <v>355440</v>
      </c>
      <c r="B612" s="20" t="s">
        <v>625</v>
      </c>
      <c r="C612" s="21">
        <v>7965</v>
      </c>
      <c r="D612" s="22">
        <v>35</v>
      </c>
      <c r="E612" s="23">
        <v>418</v>
      </c>
      <c r="F612" s="24">
        <f t="shared" si="19"/>
        <v>8421.36</v>
      </c>
      <c r="G612" s="25">
        <v>4</v>
      </c>
      <c r="H612" s="26">
        <f>G612*C612</f>
        <v>31860</v>
      </c>
      <c r="I612" s="27">
        <f>IF(E612&lt;=999,39000,
IF(AND(E612&gt;=1000,E612&lt;=4999),60500,
IF(AND(E612&gt;=5000,E612&lt;=9999),82000,
IF(AND(E612&gt;=10000,E612&lt;=19999),142300,
IF(AND(E612&gt;=20000,E612&lt;=29999),164000,
IF(E612&gt;=30000,203000))))))</f>
        <v>39000</v>
      </c>
      <c r="J612" s="25">
        <v>3.01</v>
      </c>
      <c r="K612" s="28">
        <f>J612*E612*12</f>
        <v>15098.159999999998</v>
      </c>
      <c r="L612" s="25">
        <v>3.01</v>
      </c>
      <c r="M612" s="28">
        <f>L612*E612*12</f>
        <v>15098.159999999998</v>
      </c>
      <c r="N612" s="29">
        <f t="shared" si="18"/>
        <v>101056.32000000001</v>
      </c>
    </row>
    <row r="613" spans="1:14" x14ac:dyDescent="0.25">
      <c r="A613" s="20">
        <v>355450</v>
      </c>
      <c r="B613" s="20" t="s">
        <v>626</v>
      </c>
      <c r="C613" s="21">
        <v>38723</v>
      </c>
      <c r="D613" s="22">
        <v>15</v>
      </c>
      <c r="E613" s="23">
        <v>791</v>
      </c>
      <c r="F613" s="24">
        <f t="shared" si="19"/>
        <v>13497.578333333333</v>
      </c>
      <c r="G613" s="25">
        <v>1.7</v>
      </c>
      <c r="H613" s="26">
        <f>G613*C613</f>
        <v>65829.099999999991</v>
      </c>
      <c r="I613" s="27">
        <f>IF(E613&lt;=999,39000,
IF(AND(E613&gt;=1000,E613&lt;=4999),60500,
IF(AND(E613&gt;=5000,E613&lt;=9999),82000,
IF(AND(E613&gt;=10000,E613&lt;=19999),142300,
IF(AND(E613&gt;=20000,E613&lt;=29999),164000,
IF(E613&gt;=30000,203000))))))</f>
        <v>39000</v>
      </c>
      <c r="J613" s="25">
        <v>3.01</v>
      </c>
      <c r="K613" s="28">
        <f>J613*E613*12</f>
        <v>28570.92</v>
      </c>
      <c r="L613" s="25">
        <v>3.01</v>
      </c>
      <c r="M613" s="28">
        <f>L613*E613*12</f>
        <v>28570.92</v>
      </c>
      <c r="N613" s="29">
        <f t="shared" si="18"/>
        <v>161970.94</v>
      </c>
    </row>
    <row r="614" spans="1:14" x14ac:dyDescent="0.25">
      <c r="A614" s="20">
        <v>355460</v>
      </c>
      <c r="B614" s="20" t="s">
        <v>627</v>
      </c>
      <c r="C614" s="21">
        <v>2484</v>
      </c>
      <c r="D614" s="22">
        <v>35</v>
      </c>
      <c r="E614" s="23">
        <v>186</v>
      </c>
      <c r="F614" s="24">
        <f t="shared" si="19"/>
        <v>5197.72</v>
      </c>
      <c r="G614" s="25">
        <v>4</v>
      </c>
      <c r="H614" s="26">
        <f>G614*C614</f>
        <v>9936</v>
      </c>
      <c r="I614" s="27">
        <f>IF(E614&lt;=999,39000,
IF(AND(E614&gt;=1000,E614&lt;=4999),60500,
IF(AND(E614&gt;=5000,E614&lt;=9999),82000,
IF(AND(E614&gt;=10000,E614&lt;=19999),142300,
IF(AND(E614&gt;=20000,E614&lt;=29999),164000,
IF(E614&gt;=30000,203000))))))</f>
        <v>39000</v>
      </c>
      <c r="J614" s="25">
        <v>3.01</v>
      </c>
      <c r="K614" s="28">
        <f>J614*E614*12</f>
        <v>6718.32</v>
      </c>
      <c r="L614" s="25">
        <v>3.01</v>
      </c>
      <c r="M614" s="28">
        <f>L614*E614*12</f>
        <v>6718.32</v>
      </c>
      <c r="N614" s="29">
        <f t="shared" si="18"/>
        <v>62372.639999999999</v>
      </c>
    </row>
    <row r="615" spans="1:14" x14ac:dyDescent="0.25">
      <c r="A615" s="20">
        <v>355465</v>
      </c>
      <c r="B615" s="20" t="s">
        <v>628</v>
      </c>
      <c r="C615" s="21">
        <v>2056</v>
      </c>
      <c r="D615" s="22">
        <v>30</v>
      </c>
      <c r="E615" s="23">
        <v>154</v>
      </c>
      <c r="F615" s="24">
        <f t="shared" si="19"/>
        <v>4759.6133333333337</v>
      </c>
      <c r="G615" s="25">
        <v>3.4</v>
      </c>
      <c r="H615" s="26">
        <f>G615*C615</f>
        <v>6990.4</v>
      </c>
      <c r="I615" s="27">
        <f>IF(E615&lt;=999,39000,
IF(AND(E615&gt;=1000,E615&lt;=4999),60500,
IF(AND(E615&gt;=5000,E615&lt;=9999),82000,
IF(AND(E615&gt;=10000,E615&lt;=19999),142300,
IF(AND(E615&gt;=20000,E615&lt;=29999),164000,
IF(E615&gt;=30000,203000))))))</f>
        <v>39000</v>
      </c>
      <c r="J615" s="25">
        <v>3.01</v>
      </c>
      <c r="K615" s="28">
        <f>J615*E615*12</f>
        <v>5562.48</v>
      </c>
      <c r="L615" s="25">
        <v>3.01</v>
      </c>
      <c r="M615" s="28">
        <f>L615*E615*12</f>
        <v>5562.48</v>
      </c>
      <c r="N615" s="29">
        <f t="shared" si="18"/>
        <v>57115.360000000001</v>
      </c>
    </row>
    <row r="616" spans="1:14" x14ac:dyDescent="0.25">
      <c r="A616" s="20">
        <v>355470</v>
      </c>
      <c r="B616" s="20" t="s">
        <v>629</v>
      </c>
      <c r="C616" s="21">
        <v>9484</v>
      </c>
      <c r="D616" s="22">
        <v>30</v>
      </c>
      <c r="E616" s="23">
        <v>327</v>
      </c>
      <c r="F616" s="24">
        <f t="shared" si="19"/>
        <v>7905.6733333333332</v>
      </c>
      <c r="G616" s="25">
        <v>3.4</v>
      </c>
      <c r="H616" s="26">
        <f>G616*C616</f>
        <v>32245.599999999999</v>
      </c>
      <c r="I616" s="27">
        <f>IF(E616&lt;=999,39000,
IF(AND(E616&gt;=1000,E616&lt;=4999),60500,
IF(AND(E616&gt;=5000,E616&lt;=9999),82000,
IF(AND(E616&gt;=10000,E616&lt;=19999),142300,
IF(AND(E616&gt;=20000,E616&lt;=29999),164000,
IF(E616&gt;=30000,203000))))))</f>
        <v>39000</v>
      </c>
      <c r="J616" s="25">
        <v>3.01</v>
      </c>
      <c r="K616" s="28">
        <f>J616*E616*12</f>
        <v>11811.24</v>
      </c>
      <c r="L616" s="25">
        <v>3.01</v>
      </c>
      <c r="M616" s="28">
        <f>L616*E616*12</f>
        <v>11811.24</v>
      </c>
      <c r="N616" s="29">
        <f t="shared" si="18"/>
        <v>94868.08</v>
      </c>
    </row>
    <row r="617" spans="1:14" x14ac:dyDescent="0.25">
      <c r="A617" s="20">
        <v>355475</v>
      </c>
      <c r="B617" s="20" t="s">
        <v>630</v>
      </c>
      <c r="C617" s="21">
        <v>1724</v>
      </c>
      <c r="D617" s="22">
        <v>30</v>
      </c>
      <c r="E617" s="23">
        <v>99</v>
      </c>
      <c r="F617" s="24">
        <f t="shared" si="19"/>
        <v>4334.4466666666658</v>
      </c>
      <c r="G617" s="25">
        <v>3.4</v>
      </c>
      <c r="H617" s="26">
        <f>G617*C617</f>
        <v>5861.5999999999995</v>
      </c>
      <c r="I617" s="27">
        <f>IF(E617&lt;=999,39000,
IF(AND(E617&gt;=1000,E617&lt;=4999),60500,
IF(AND(E617&gt;=5000,E617&lt;=9999),82000,
IF(AND(E617&gt;=10000,E617&lt;=19999),142300,
IF(AND(E617&gt;=20000,E617&lt;=29999),164000,
IF(E617&gt;=30000,203000))))))</f>
        <v>39000</v>
      </c>
      <c r="J617" s="25">
        <v>3.01</v>
      </c>
      <c r="K617" s="28">
        <f>J617*E617*12</f>
        <v>3575.8799999999992</v>
      </c>
      <c r="L617" s="25">
        <v>3.01</v>
      </c>
      <c r="M617" s="28">
        <f>L617*E617*12</f>
        <v>3575.8799999999992</v>
      </c>
      <c r="N617" s="29">
        <f t="shared" si="18"/>
        <v>52013.359999999993</v>
      </c>
    </row>
    <row r="618" spans="1:14" x14ac:dyDescent="0.25">
      <c r="A618" s="20">
        <v>355480</v>
      </c>
      <c r="B618" s="20" t="s">
        <v>631</v>
      </c>
      <c r="C618" s="21">
        <v>53426</v>
      </c>
      <c r="D618" s="22">
        <v>30</v>
      </c>
      <c r="E618" s="23">
        <v>495</v>
      </c>
      <c r="F618" s="24">
        <f t="shared" si="19"/>
        <v>21367.266666666666</v>
      </c>
      <c r="G618" s="25">
        <v>3.4</v>
      </c>
      <c r="H618" s="26">
        <f>G618*C618</f>
        <v>181648.4</v>
      </c>
      <c r="I618" s="27">
        <f>IF(E618&lt;=999,39000,
IF(AND(E618&gt;=1000,E618&lt;=4999),60500,
IF(AND(E618&gt;=5000,E618&lt;=9999),82000,
IF(AND(E618&gt;=10000,E618&lt;=19999),142300,
IF(AND(E618&gt;=20000,E618&lt;=29999),164000,
IF(E618&gt;=30000,203000))))))</f>
        <v>39000</v>
      </c>
      <c r="J618" s="25">
        <v>3.01</v>
      </c>
      <c r="K618" s="28">
        <f>J618*E618*12</f>
        <v>17879.399999999998</v>
      </c>
      <c r="L618" s="25">
        <v>3.01</v>
      </c>
      <c r="M618" s="28">
        <f>L618*E618*12</f>
        <v>17879.399999999998</v>
      </c>
      <c r="N618" s="29">
        <f t="shared" si="18"/>
        <v>256407.19999999998</v>
      </c>
    </row>
    <row r="619" spans="1:14" x14ac:dyDescent="0.25">
      <c r="A619" s="20">
        <v>355490</v>
      </c>
      <c r="B619" s="20" t="s">
        <v>632</v>
      </c>
      <c r="C619" s="21">
        <v>7060</v>
      </c>
      <c r="D619" s="22">
        <v>35</v>
      </c>
      <c r="E619" s="23">
        <v>392</v>
      </c>
      <c r="F619" s="24">
        <f t="shared" si="19"/>
        <v>7963.1733333333323</v>
      </c>
      <c r="G619" s="25">
        <v>4</v>
      </c>
      <c r="H619" s="26">
        <f>G619*C619</f>
        <v>28240</v>
      </c>
      <c r="I619" s="27">
        <f>IF(E619&lt;=999,39000,
IF(AND(E619&gt;=1000,E619&lt;=4999),60500,
IF(AND(E619&gt;=5000,E619&lt;=9999),82000,
IF(AND(E619&gt;=10000,E619&lt;=19999),142300,
IF(AND(E619&gt;=20000,E619&lt;=29999),164000,
IF(E619&gt;=30000,203000))))))</f>
        <v>39000</v>
      </c>
      <c r="J619" s="25">
        <v>3.01</v>
      </c>
      <c r="K619" s="28">
        <f>J619*E619*12</f>
        <v>14159.039999999997</v>
      </c>
      <c r="L619" s="25">
        <v>3.01</v>
      </c>
      <c r="M619" s="28">
        <f>L619*E619*12</f>
        <v>14159.039999999997</v>
      </c>
      <c r="N619" s="29">
        <f t="shared" si="18"/>
        <v>95558.079999999987</v>
      </c>
    </row>
    <row r="620" spans="1:14" x14ac:dyDescent="0.25">
      <c r="A620" s="20">
        <v>355495</v>
      </c>
      <c r="B620" s="20" t="s">
        <v>633</v>
      </c>
      <c r="C620" s="21">
        <v>6976</v>
      </c>
      <c r="D620" s="22">
        <v>35</v>
      </c>
      <c r="E620" s="23">
        <v>108</v>
      </c>
      <c r="F620" s="24">
        <f t="shared" si="19"/>
        <v>6225.4933333333329</v>
      </c>
      <c r="G620" s="25">
        <v>4</v>
      </c>
      <c r="H620" s="26">
        <f>G620*C620</f>
        <v>27904</v>
      </c>
      <c r="I620" s="27">
        <f>IF(E620&lt;=999,39000,
IF(AND(E620&gt;=1000,E620&lt;=4999),60500,
IF(AND(E620&gt;=5000,E620&lt;=9999),82000,
IF(AND(E620&gt;=10000,E620&lt;=19999),142300,
IF(AND(E620&gt;=20000,E620&lt;=29999),164000,
IF(E620&gt;=30000,203000))))))</f>
        <v>39000</v>
      </c>
      <c r="J620" s="25">
        <v>3.01</v>
      </c>
      <c r="K620" s="28">
        <f>J620*E620*12</f>
        <v>3900.96</v>
      </c>
      <c r="L620" s="25">
        <v>3.01</v>
      </c>
      <c r="M620" s="28">
        <f>L620*E620*12</f>
        <v>3900.96</v>
      </c>
      <c r="N620" s="29">
        <f t="shared" si="18"/>
        <v>74705.919999999998</v>
      </c>
    </row>
    <row r="621" spans="1:14" x14ac:dyDescent="0.25">
      <c r="A621" s="20">
        <v>355500</v>
      </c>
      <c r="B621" s="20" t="s">
        <v>634</v>
      </c>
      <c r="C621" s="21">
        <v>65433</v>
      </c>
      <c r="D621" s="22">
        <v>15</v>
      </c>
      <c r="E621" s="23">
        <v>2365</v>
      </c>
      <c r="F621" s="24">
        <f t="shared" si="19"/>
        <v>28548.641666666663</v>
      </c>
      <c r="G621" s="25">
        <v>1.7</v>
      </c>
      <c r="H621" s="26">
        <f>G621*C621</f>
        <v>111236.09999999999</v>
      </c>
      <c r="I621" s="27">
        <f>IF(E621&lt;=999,39000,
IF(AND(E621&gt;=1000,E621&lt;=4999),60500,
IF(AND(E621&gt;=5000,E621&lt;=9999),82000,
IF(AND(E621&gt;=10000,E621&lt;=19999),142300,
IF(AND(E621&gt;=20000,E621&lt;=29999),164000,
IF(E621&gt;=30000,203000))))))</f>
        <v>60500</v>
      </c>
      <c r="J621" s="25">
        <v>3.01</v>
      </c>
      <c r="K621" s="28">
        <f>J621*E621*12</f>
        <v>85423.799999999988</v>
      </c>
      <c r="L621" s="25">
        <v>3.01</v>
      </c>
      <c r="M621" s="28">
        <f>L621*E621*12</f>
        <v>85423.799999999988</v>
      </c>
      <c r="N621" s="29">
        <f t="shared" si="18"/>
        <v>342583.69999999995</v>
      </c>
    </row>
    <row r="622" spans="1:14" x14ac:dyDescent="0.25">
      <c r="A622" s="20">
        <v>355510</v>
      </c>
      <c r="B622" s="20" t="s">
        <v>635</v>
      </c>
      <c r="C622" s="21">
        <v>16259</v>
      </c>
      <c r="D622" s="22">
        <v>30</v>
      </c>
      <c r="E622" s="23">
        <v>666</v>
      </c>
      <c r="F622" s="24">
        <f t="shared" si="19"/>
        <v>11866.036666666667</v>
      </c>
      <c r="G622" s="25">
        <v>3.4</v>
      </c>
      <c r="H622" s="26">
        <f>G622*C622</f>
        <v>55280.6</v>
      </c>
      <c r="I622" s="27">
        <f>IF(E622&lt;=999,39000,
IF(AND(E622&gt;=1000,E622&lt;=4999),60500,
IF(AND(E622&gt;=5000,E622&lt;=9999),82000,
IF(AND(E622&gt;=10000,E622&lt;=19999),142300,
IF(AND(E622&gt;=20000,E622&lt;=29999),164000,
IF(E622&gt;=30000,203000))))))</f>
        <v>39000</v>
      </c>
      <c r="J622" s="25">
        <v>3.01</v>
      </c>
      <c r="K622" s="28">
        <f>J622*E622*12</f>
        <v>24055.919999999998</v>
      </c>
      <c r="L622" s="25">
        <v>3.01</v>
      </c>
      <c r="M622" s="28">
        <f>L622*E622*12</f>
        <v>24055.919999999998</v>
      </c>
      <c r="N622" s="29">
        <f t="shared" si="18"/>
        <v>142392.44</v>
      </c>
    </row>
    <row r="623" spans="1:14" x14ac:dyDescent="0.25">
      <c r="A623" s="20">
        <v>355520</v>
      </c>
      <c r="B623" s="20" t="s">
        <v>636</v>
      </c>
      <c r="C623" s="21">
        <v>1835</v>
      </c>
      <c r="D623" s="22">
        <v>30</v>
      </c>
      <c r="E623" s="23">
        <v>207</v>
      </c>
      <c r="F623" s="24">
        <f t="shared" si="19"/>
        <v>5016.0566666666664</v>
      </c>
      <c r="G623" s="25">
        <v>3.4</v>
      </c>
      <c r="H623" s="26">
        <f>G623*C623</f>
        <v>6239</v>
      </c>
      <c r="I623" s="27">
        <f>IF(E623&lt;=999,39000,
IF(AND(E623&gt;=1000,E623&lt;=4999),60500,
IF(AND(E623&gt;=5000,E623&lt;=9999),82000,
IF(AND(E623&gt;=10000,E623&lt;=19999),142300,
IF(AND(E623&gt;=20000,E623&lt;=29999),164000,
IF(E623&gt;=30000,203000))))))</f>
        <v>39000</v>
      </c>
      <c r="J623" s="25">
        <v>3.01</v>
      </c>
      <c r="K623" s="28">
        <f>J623*E623*12</f>
        <v>7476.8399999999992</v>
      </c>
      <c r="L623" s="25">
        <v>3.01</v>
      </c>
      <c r="M623" s="28">
        <f>L623*E623*12</f>
        <v>7476.8399999999992</v>
      </c>
      <c r="N623" s="29">
        <f t="shared" si="18"/>
        <v>60192.679999999993</v>
      </c>
    </row>
    <row r="624" spans="1:14" x14ac:dyDescent="0.25">
      <c r="A624" s="20">
        <v>355530</v>
      </c>
      <c r="B624" s="20" t="s">
        <v>637</v>
      </c>
      <c r="C624" s="21">
        <v>1662</v>
      </c>
      <c r="D624" s="22">
        <v>30</v>
      </c>
      <c r="E624" s="23">
        <v>131</v>
      </c>
      <c r="F624" s="24">
        <f t="shared" si="19"/>
        <v>4509.5200000000004</v>
      </c>
      <c r="G624" s="25">
        <v>3.4</v>
      </c>
      <c r="H624" s="26">
        <f>G624*C624</f>
        <v>5650.8</v>
      </c>
      <c r="I624" s="27">
        <f>IF(E624&lt;=999,39000,
IF(AND(E624&gt;=1000,E624&lt;=4999),60500,
IF(AND(E624&gt;=5000,E624&lt;=9999),82000,
IF(AND(E624&gt;=10000,E624&lt;=19999),142300,
IF(AND(E624&gt;=20000,E624&lt;=29999),164000,
IF(E624&gt;=30000,203000))))))</f>
        <v>39000</v>
      </c>
      <c r="J624" s="25">
        <v>3.01</v>
      </c>
      <c r="K624" s="28">
        <f>J624*E624*12</f>
        <v>4731.7199999999993</v>
      </c>
      <c r="L624" s="25">
        <v>3.01</v>
      </c>
      <c r="M624" s="28">
        <f>L624*E624*12</f>
        <v>4731.7199999999993</v>
      </c>
      <c r="N624" s="29">
        <f t="shared" si="18"/>
        <v>54114.240000000005</v>
      </c>
    </row>
    <row r="625" spans="1:14" x14ac:dyDescent="0.25">
      <c r="A625" s="20">
        <v>355535</v>
      </c>
      <c r="B625" s="20" t="s">
        <v>638</v>
      </c>
      <c r="C625" s="21">
        <v>5458</v>
      </c>
      <c r="D625" s="22">
        <v>15</v>
      </c>
      <c r="E625" s="23">
        <v>443</v>
      </c>
      <c r="F625" s="24">
        <f t="shared" si="19"/>
        <v>6690.0766666666668</v>
      </c>
      <c r="G625" s="25">
        <v>1.7</v>
      </c>
      <c r="H625" s="26">
        <f>G625*C625</f>
        <v>9278.6</v>
      </c>
      <c r="I625" s="27">
        <f>IF(E625&lt;=999,39000,
IF(AND(E625&gt;=1000,E625&lt;=4999),60500,
IF(AND(E625&gt;=5000,E625&lt;=9999),82000,
IF(AND(E625&gt;=10000,E625&lt;=19999),142300,
IF(AND(E625&gt;=20000,E625&lt;=29999),164000,
IF(E625&gt;=30000,203000))))))</f>
        <v>39000</v>
      </c>
      <c r="J625" s="25">
        <v>3.01</v>
      </c>
      <c r="K625" s="28">
        <f>J625*E625*12</f>
        <v>16001.159999999998</v>
      </c>
      <c r="L625" s="25">
        <v>3.01</v>
      </c>
      <c r="M625" s="28">
        <f>L625*E625*12</f>
        <v>16001.159999999998</v>
      </c>
      <c r="N625" s="29">
        <f t="shared" si="18"/>
        <v>80280.92</v>
      </c>
    </row>
    <row r="626" spans="1:14" x14ac:dyDescent="0.25">
      <c r="A626" s="20">
        <v>355540</v>
      </c>
      <c r="B626" s="20" t="s">
        <v>639</v>
      </c>
      <c r="C626" s="21">
        <v>97096</v>
      </c>
      <c r="D626" s="22">
        <v>25</v>
      </c>
      <c r="E626" s="23">
        <v>2334</v>
      </c>
      <c r="F626" s="24">
        <f t="shared" si="19"/>
        <v>42557.213333333326</v>
      </c>
      <c r="G626" s="25">
        <v>2.9</v>
      </c>
      <c r="H626" s="26">
        <f>G626*C626</f>
        <v>281578.39999999997</v>
      </c>
      <c r="I626" s="27">
        <f>IF(E626&lt;=999,39000,
IF(AND(E626&gt;=1000,E626&lt;=4999),60500,
IF(AND(E626&gt;=5000,E626&lt;=9999),82000,
IF(AND(E626&gt;=10000,E626&lt;=19999),142300,
IF(AND(E626&gt;=20000,E626&lt;=29999),164000,
IF(E626&gt;=30000,203000))))))</f>
        <v>60500</v>
      </c>
      <c r="J626" s="25">
        <v>3.01</v>
      </c>
      <c r="K626" s="28">
        <f>J626*E626*12</f>
        <v>84304.079999999987</v>
      </c>
      <c r="L626" s="25">
        <v>3.01</v>
      </c>
      <c r="M626" s="28">
        <f>L626*E626*12</f>
        <v>84304.079999999987</v>
      </c>
      <c r="N626" s="29">
        <f t="shared" si="18"/>
        <v>510686.55999999994</v>
      </c>
    </row>
    <row r="627" spans="1:14" x14ac:dyDescent="0.25">
      <c r="A627" s="20">
        <v>355550</v>
      </c>
      <c r="B627" s="20" t="s">
        <v>640</v>
      </c>
      <c r="C627" s="21">
        <v>5289</v>
      </c>
      <c r="D627" s="22">
        <v>40</v>
      </c>
      <c r="E627" s="23">
        <v>97</v>
      </c>
      <c r="F627" s="24">
        <f t="shared" si="19"/>
        <v>5817.3149999999996</v>
      </c>
      <c r="G627" s="25">
        <v>4.5</v>
      </c>
      <c r="H627" s="26">
        <f>G627*C627</f>
        <v>23800.5</v>
      </c>
      <c r="I627" s="27">
        <f>IF(E627&lt;=999,39000,
IF(AND(E627&gt;=1000,E627&lt;=4999),60500,
IF(AND(E627&gt;=5000,E627&lt;=9999),82000,
IF(AND(E627&gt;=10000,E627&lt;=19999),142300,
IF(AND(E627&gt;=20000,E627&lt;=29999),164000,
IF(E627&gt;=30000,203000))))))</f>
        <v>39000</v>
      </c>
      <c r="J627" s="25">
        <v>3.01</v>
      </c>
      <c r="K627" s="28">
        <f>J627*E627*12</f>
        <v>3503.6399999999994</v>
      </c>
      <c r="L627" s="25">
        <v>3.01</v>
      </c>
      <c r="M627" s="28">
        <f>L627*E627*12</f>
        <v>3503.6399999999994</v>
      </c>
      <c r="N627" s="29">
        <f t="shared" si="18"/>
        <v>69807.78</v>
      </c>
    </row>
    <row r="628" spans="1:14" x14ac:dyDescent="0.25">
      <c r="A628" s="20">
        <v>355560</v>
      </c>
      <c r="B628" s="20" t="s">
        <v>641</v>
      </c>
      <c r="C628" s="21">
        <v>10670</v>
      </c>
      <c r="D628" s="22">
        <v>30</v>
      </c>
      <c r="E628" s="23">
        <v>673</v>
      </c>
      <c r="F628" s="24">
        <f t="shared" si="19"/>
        <v>10324.626666666665</v>
      </c>
      <c r="G628" s="25">
        <v>3.4</v>
      </c>
      <c r="H628" s="26">
        <f>G628*C628</f>
        <v>36278</v>
      </c>
      <c r="I628" s="27">
        <f>IF(E628&lt;=999,39000,
IF(AND(E628&gt;=1000,E628&lt;=4999),60500,
IF(AND(E628&gt;=5000,E628&lt;=9999),82000,
IF(AND(E628&gt;=10000,E628&lt;=19999),142300,
IF(AND(E628&gt;=20000,E628&lt;=29999),164000,
IF(E628&gt;=30000,203000))))))</f>
        <v>39000</v>
      </c>
      <c r="J628" s="25">
        <v>3.01</v>
      </c>
      <c r="K628" s="28">
        <f>J628*E628*12</f>
        <v>24308.76</v>
      </c>
      <c r="L628" s="25">
        <v>3.01</v>
      </c>
      <c r="M628" s="28">
        <f>L628*E628*12</f>
        <v>24308.76</v>
      </c>
      <c r="N628" s="29">
        <f t="shared" si="18"/>
        <v>123895.51999999999</v>
      </c>
    </row>
    <row r="629" spans="1:14" x14ac:dyDescent="0.25">
      <c r="A629" s="20">
        <v>355570</v>
      </c>
      <c r="B629" s="20" t="s">
        <v>642</v>
      </c>
      <c r="C629" s="21">
        <v>1628</v>
      </c>
      <c r="D629" s="22">
        <v>30</v>
      </c>
      <c r="E629" s="23">
        <v>114</v>
      </c>
      <c r="F629" s="24">
        <f t="shared" si="19"/>
        <v>4397.5466666666671</v>
      </c>
      <c r="G629" s="25">
        <v>3.4</v>
      </c>
      <c r="H629" s="26">
        <f>G629*C629</f>
        <v>5535.2</v>
      </c>
      <c r="I629" s="27">
        <f>IF(E629&lt;=999,39000,
IF(AND(E629&gt;=1000,E629&lt;=4999),60500,
IF(AND(E629&gt;=5000,E629&lt;=9999),82000,
IF(AND(E629&gt;=10000,E629&lt;=19999),142300,
IF(AND(E629&gt;=20000,E629&lt;=29999),164000,
IF(E629&gt;=30000,203000))))))</f>
        <v>39000</v>
      </c>
      <c r="J629" s="25">
        <v>3.01</v>
      </c>
      <c r="K629" s="28">
        <f>J629*E629*12</f>
        <v>4117.68</v>
      </c>
      <c r="L629" s="25">
        <v>3.01</v>
      </c>
      <c r="M629" s="28">
        <f>L629*E629*12</f>
        <v>4117.68</v>
      </c>
      <c r="N629" s="29">
        <f t="shared" si="18"/>
        <v>52770.560000000005</v>
      </c>
    </row>
    <row r="630" spans="1:14" x14ac:dyDescent="0.25">
      <c r="A630" s="20">
        <v>355580</v>
      </c>
      <c r="B630" s="20" t="s">
        <v>643</v>
      </c>
      <c r="C630" s="21">
        <v>8973</v>
      </c>
      <c r="D630" s="22">
        <v>35</v>
      </c>
      <c r="E630" s="23">
        <v>432</v>
      </c>
      <c r="F630" s="24">
        <f t="shared" si="19"/>
        <v>8841.64</v>
      </c>
      <c r="G630" s="25">
        <v>4</v>
      </c>
      <c r="H630" s="26">
        <f>G630*C630</f>
        <v>35892</v>
      </c>
      <c r="I630" s="27">
        <f>IF(E630&lt;=999,39000,
IF(AND(E630&gt;=1000,E630&lt;=4999),60500,
IF(AND(E630&gt;=5000,E630&lt;=9999),82000,
IF(AND(E630&gt;=10000,E630&lt;=19999),142300,
IF(AND(E630&gt;=20000,E630&lt;=29999),164000,
IF(E630&gt;=30000,203000))))))</f>
        <v>39000</v>
      </c>
      <c r="J630" s="25">
        <v>3.01</v>
      </c>
      <c r="K630" s="28">
        <f>J630*E630*12</f>
        <v>15603.84</v>
      </c>
      <c r="L630" s="25">
        <v>3.01</v>
      </c>
      <c r="M630" s="28">
        <f>L630*E630*12</f>
        <v>15603.84</v>
      </c>
      <c r="N630" s="29">
        <f t="shared" si="18"/>
        <v>106099.68</v>
      </c>
    </row>
    <row r="631" spans="1:14" x14ac:dyDescent="0.25">
      <c r="A631" s="20">
        <v>355590</v>
      </c>
      <c r="B631" s="20" t="s">
        <v>644</v>
      </c>
      <c r="C631" s="21">
        <v>1424</v>
      </c>
      <c r="D631" s="22">
        <v>30</v>
      </c>
      <c r="E631" s="23">
        <v>118</v>
      </c>
      <c r="F631" s="24">
        <f t="shared" si="19"/>
        <v>4363.8266666666668</v>
      </c>
      <c r="G631" s="25">
        <v>3.4</v>
      </c>
      <c r="H631" s="26">
        <f>G631*C631</f>
        <v>4841.5999999999995</v>
      </c>
      <c r="I631" s="27">
        <f>IF(E631&lt;=999,39000,
IF(AND(E631&gt;=1000,E631&lt;=4999),60500,
IF(AND(E631&gt;=5000,E631&lt;=9999),82000,
IF(AND(E631&gt;=10000,E631&lt;=19999),142300,
IF(AND(E631&gt;=20000,E631&lt;=29999),164000,
IF(E631&gt;=30000,203000))))))</f>
        <v>39000</v>
      </c>
      <c r="J631" s="25">
        <v>3.01</v>
      </c>
      <c r="K631" s="28">
        <f>J631*E631*12</f>
        <v>4262.16</v>
      </c>
      <c r="L631" s="25">
        <v>3.01</v>
      </c>
      <c r="M631" s="28">
        <f>L631*E631*12</f>
        <v>4262.16</v>
      </c>
      <c r="N631" s="29">
        <f t="shared" si="18"/>
        <v>52365.919999999998</v>
      </c>
    </row>
    <row r="632" spans="1:14" x14ac:dyDescent="0.25">
      <c r="A632" s="20">
        <v>355600</v>
      </c>
      <c r="B632" s="20" t="s">
        <v>645</v>
      </c>
      <c r="C632" s="21">
        <v>14073</v>
      </c>
      <c r="D632" s="22">
        <v>30</v>
      </c>
      <c r="E632" s="23">
        <v>914</v>
      </c>
      <c r="F632" s="24">
        <f t="shared" si="19"/>
        <v>12739.63</v>
      </c>
      <c r="G632" s="25">
        <v>3.4</v>
      </c>
      <c r="H632" s="26">
        <f>G632*C632</f>
        <v>47848.2</v>
      </c>
      <c r="I632" s="27">
        <f>IF(E632&lt;=999,39000,
IF(AND(E632&gt;=1000,E632&lt;=4999),60500,
IF(AND(E632&gt;=5000,E632&lt;=9999),82000,
IF(AND(E632&gt;=10000,E632&lt;=19999),142300,
IF(AND(E632&gt;=20000,E632&lt;=29999),164000,
IF(E632&gt;=30000,203000))))))</f>
        <v>39000</v>
      </c>
      <c r="J632" s="25">
        <v>3.01</v>
      </c>
      <c r="K632" s="28">
        <f>J632*E632*12</f>
        <v>33013.68</v>
      </c>
      <c r="L632" s="25">
        <v>3.01</v>
      </c>
      <c r="M632" s="28">
        <f>L632*E632*12</f>
        <v>33013.68</v>
      </c>
      <c r="N632" s="29">
        <f t="shared" si="18"/>
        <v>152875.56</v>
      </c>
    </row>
    <row r="633" spans="1:14" x14ac:dyDescent="0.25">
      <c r="A633" s="20">
        <v>355610</v>
      </c>
      <c r="B633" s="20" t="s">
        <v>646</v>
      </c>
      <c r="C633" s="21">
        <v>14634</v>
      </c>
      <c r="D633" s="22">
        <v>35</v>
      </c>
      <c r="E633" s="23">
        <v>884</v>
      </c>
      <c r="F633" s="24">
        <f t="shared" si="19"/>
        <v>13449.679999999998</v>
      </c>
      <c r="G633" s="25">
        <v>4</v>
      </c>
      <c r="H633" s="26">
        <f>G633*C633</f>
        <v>58536</v>
      </c>
      <c r="I633" s="27">
        <f>IF(E633&lt;=999,39000,
IF(AND(E633&gt;=1000,E633&lt;=4999),60500,
IF(AND(E633&gt;=5000,E633&lt;=9999),82000,
IF(AND(E633&gt;=10000,E633&lt;=19999),142300,
IF(AND(E633&gt;=20000,E633&lt;=29999),164000,
IF(E633&gt;=30000,203000))))))</f>
        <v>39000</v>
      </c>
      <c r="J633" s="25">
        <v>3.01</v>
      </c>
      <c r="K633" s="28">
        <f>J633*E633*12</f>
        <v>31930.079999999994</v>
      </c>
      <c r="L633" s="25">
        <v>3.01</v>
      </c>
      <c r="M633" s="28">
        <f>L633*E633*12</f>
        <v>31930.079999999994</v>
      </c>
      <c r="N633" s="29">
        <f t="shared" si="18"/>
        <v>161396.15999999997</v>
      </c>
    </row>
    <row r="634" spans="1:14" x14ac:dyDescent="0.25">
      <c r="A634" s="20">
        <v>355620</v>
      </c>
      <c r="B634" s="20" t="s">
        <v>647</v>
      </c>
      <c r="C634" s="21">
        <v>132258</v>
      </c>
      <c r="D634" s="22">
        <v>15</v>
      </c>
      <c r="E634" s="23">
        <v>2532</v>
      </c>
      <c r="F634" s="24">
        <f t="shared" si="19"/>
        <v>39020.856666666667</v>
      </c>
      <c r="G634" s="25">
        <v>1.7</v>
      </c>
      <c r="H634" s="26">
        <f>G634*C634</f>
        <v>224838.6</v>
      </c>
      <c r="I634" s="27">
        <f>IF(E634&lt;=999,39000,
IF(AND(E634&gt;=1000,E634&lt;=4999),60500,
IF(AND(E634&gt;=5000,E634&lt;=9999),82000,
IF(AND(E634&gt;=10000,E634&lt;=19999),142300,
IF(AND(E634&gt;=20000,E634&lt;=29999),164000,
IF(E634&gt;=30000,203000))))))</f>
        <v>60500</v>
      </c>
      <c r="J634" s="25">
        <v>3.01</v>
      </c>
      <c r="K634" s="28">
        <f>J634*E634*12</f>
        <v>91455.84</v>
      </c>
      <c r="L634" s="25">
        <v>3.01</v>
      </c>
      <c r="M634" s="28">
        <f>L634*E634*12</f>
        <v>91455.84</v>
      </c>
      <c r="N634" s="29">
        <f t="shared" si="18"/>
        <v>468250.28</v>
      </c>
    </row>
    <row r="635" spans="1:14" s="34" customFormat="1" x14ac:dyDescent="0.25">
      <c r="A635" s="20">
        <v>355630</v>
      </c>
      <c r="B635" s="20" t="s">
        <v>648</v>
      </c>
      <c r="C635" s="21">
        <v>24779</v>
      </c>
      <c r="D635" s="22">
        <v>30</v>
      </c>
      <c r="E635" s="23">
        <v>826</v>
      </c>
      <c r="F635" s="24">
        <f t="shared" si="19"/>
        <v>15243.236666666664</v>
      </c>
      <c r="G635" s="25">
        <v>3.4</v>
      </c>
      <c r="H635" s="26">
        <f>G635*C635</f>
        <v>84248.599999999991</v>
      </c>
      <c r="I635" s="27">
        <f>IF(E635&lt;=999,39000,
IF(AND(E635&gt;=1000,E635&lt;=4999),60500,
IF(AND(E635&gt;=5000,E635&lt;=9999),82000,
IF(AND(E635&gt;=10000,E635&lt;=19999),142300,
IF(AND(E635&gt;=20000,E635&lt;=29999),164000,
IF(E635&gt;=30000,203000))))))</f>
        <v>39000</v>
      </c>
      <c r="J635" s="25">
        <v>3.01</v>
      </c>
      <c r="K635" s="28">
        <f>J635*E635*12</f>
        <v>29835.119999999995</v>
      </c>
      <c r="L635" s="25">
        <v>3.01</v>
      </c>
      <c r="M635" s="28">
        <f>L635*E635*12</f>
        <v>29835.119999999995</v>
      </c>
      <c r="N635" s="29">
        <f t="shared" si="18"/>
        <v>182918.83999999997</v>
      </c>
    </row>
    <row r="636" spans="1:14" s="34" customFormat="1" x14ac:dyDescent="0.25">
      <c r="A636" s="20">
        <v>355635</v>
      </c>
      <c r="B636" s="20" t="s">
        <v>649</v>
      </c>
      <c r="C636" s="21">
        <v>10863</v>
      </c>
      <c r="D636" s="22">
        <v>30</v>
      </c>
      <c r="E636" s="23">
        <v>274</v>
      </c>
      <c r="F636" s="24">
        <f t="shared" si="19"/>
        <v>7977.329999999999</v>
      </c>
      <c r="G636" s="25">
        <v>3.4</v>
      </c>
      <c r="H636" s="26">
        <f>G636*C636</f>
        <v>36934.199999999997</v>
      </c>
      <c r="I636" s="27">
        <f>IF(E636&lt;=999,39000,
IF(AND(E636&gt;=1000,E636&lt;=4999),60500,
IF(AND(E636&gt;=5000,E636&lt;=9999),82000,
IF(AND(E636&gt;=10000,E636&lt;=19999),142300,
IF(AND(E636&gt;=20000,E636&lt;=29999),164000,
IF(E636&gt;=30000,203000))))))</f>
        <v>39000</v>
      </c>
      <c r="J636" s="25">
        <v>3.01</v>
      </c>
      <c r="K636" s="28">
        <f>J636*E636*12</f>
        <v>9896.8799999999992</v>
      </c>
      <c r="L636" s="25">
        <v>3.01</v>
      </c>
      <c r="M636" s="28">
        <f>L636*E636*12</f>
        <v>9896.8799999999992</v>
      </c>
      <c r="N636" s="29">
        <f t="shared" si="18"/>
        <v>95727.959999999992</v>
      </c>
    </row>
    <row r="637" spans="1:14" s="34" customFormat="1" x14ac:dyDescent="0.25">
      <c r="A637" s="20">
        <v>355640</v>
      </c>
      <c r="B637" s="20" t="s">
        <v>650</v>
      </c>
      <c r="C637" s="21">
        <v>41256</v>
      </c>
      <c r="D637" s="22">
        <v>30</v>
      </c>
      <c r="E637" s="23">
        <v>2114</v>
      </c>
      <c r="F637" s="24">
        <f t="shared" si="19"/>
        <v>29457.146666666664</v>
      </c>
      <c r="G637" s="25">
        <v>3.4</v>
      </c>
      <c r="H637" s="26">
        <f>G637*C637</f>
        <v>140270.39999999999</v>
      </c>
      <c r="I637" s="27">
        <f>IF(E637&lt;=999,39000,
IF(AND(E637&gt;=1000,E637&lt;=4999),60500,
IF(AND(E637&gt;=5000,E637&lt;=9999),82000,
IF(AND(E637&gt;=10000,E637&lt;=19999),142300,
IF(AND(E637&gt;=20000,E637&lt;=29999),164000,
IF(E637&gt;=30000,203000))))))</f>
        <v>60500</v>
      </c>
      <c r="J637" s="25">
        <v>3.01</v>
      </c>
      <c r="K637" s="28">
        <f>J637*E637*12</f>
        <v>76357.679999999993</v>
      </c>
      <c r="L637" s="25">
        <v>3.01</v>
      </c>
      <c r="M637" s="28">
        <f>L637*E637*12</f>
        <v>76357.679999999993</v>
      </c>
      <c r="N637" s="29">
        <f t="shared" si="18"/>
        <v>353485.75999999995</v>
      </c>
    </row>
    <row r="638" spans="1:14" s="34" customFormat="1" x14ac:dyDescent="0.25">
      <c r="A638" s="20">
        <v>355645</v>
      </c>
      <c r="B638" s="20" t="s">
        <v>651</v>
      </c>
      <c r="C638" s="21">
        <v>52352</v>
      </c>
      <c r="D638" s="22">
        <v>15</v>
      </c>
      <c r="E638" s="23">
        <v>1349</v>
      </c>
      <c r="F638" s="24">
        <f t="shared" si="19"/>
        <v>20579.18</v>
      </c>
      <c r="G638" s="25">
        <v>1.7</v>
      </c>
      <c r="H638" s="26">
        <f>G638*C638</f>
        <v>88998.399999999994</v>
      </c>
      <c r="I638" s="27">
        <f>IF(E638&lt;=999,39000,
IF(AND(E638&gt;=1000,E638&lt;=4999),60500,
IF(AND(E638&gt;=5000,E638&lt;=9999),82000,
IF(AND(E638&gt;=10000,E638&lt;=19999),142300,
IF(AND(E638&gt;=20000,E638&lt;=29999),164000,
IF(E638&gt;=30000,203000))))))</f>
        <v>60500</v>
      </c>
      <c r="J638" s="25">
        <v>3.01</v>
      </c>
      <c r="K638" s="28">
        <f>J638*E638*12</f>
        <v>48725.88</v>
      </c>
      <c r="L638" s="25">
        <v>3.01</v>
      </c>
      <c r="M638" s="28">
        <f>L638*E638*12</f>
        <v>48725.88</v>
      </c>
      <c r="N638" s="29">
        <f t="shared" si="18"/>
        <v>246950.16</v>
      </c>
    </row>
    <row r="639" spans="1:14" s="34" customFormat="1" x14ac:dyDescent="0.25">
      <c r="A639" s="20">
        <v>355650</v>
      </c>
      <c r="B639" s="20" t="s">
        <v>652</v>
      </c>
      <c r="C639" s="21">
        <v>119655</v>
      </c>
      <c r="D639" s="22">
        <v>15</v>
      </c>
      <c r="E639" s="23">
        <v>1270</v>
      </c>
      <c r="F639" s="24">
        <f t="shared" si="19"/>
        <v>29638.191666666669</v>
      </c>
      <c r="G639" s="25">
        <v>1.7</v>
      </c>
      <c r="H639" s="26">
        <f>G639*C639</f>
        <v>203413.5</v>
      </c>
      <c r="I639" s="27">
        <f>IF(E639&lt;=999,39000,
IF(AND(E639&gt;=1000,E639&lt;=4999),60500,
IF(AND(E639&gt;=5000,E639&lt;=9999),82000,
IF(AND(E639&gt;=10000,E639&lt;=19999),142300,
IF(AND(E639&gt;=20000,E639&lt;=29999),164000,
IF(E639&gt;=30000,203000))))))</f>
        <v>60500</v>
      </c>
      <c r="J639" s="25">
        <v>3.01</v>
      </c>
      <c r="K639" s="28">
        <f>J639*E639*12</f>
        <v>45872.399999999994</v>
      </c>
      <c r="L639" s="25">
        <v>3.01</v>
      </c>
      <c r="M639" s="28">
        <f>L639*E639*12</f>
        <v>45872.399999999994</v>
      </c>
      <c r="N639" s="29">
        <f t="shared" si="18"/>
        <v>355658.30000000005</v>
      </c>
    </row>
    <row r="640" spans="1:14" s="34" customFormat="1" x14ac:dyDescent="0.25">
      <c r="A640" s="20">
        <v>355660</v>
      </c>
      <c r="B640" s="20" t="s">
        <v>653</v>
      </c>
      <c r="C640" s="21">
        <v>10274</v>
      </c>
      <c r="D640" s="22">
        <v>30</v>
      </c>
      <c r="E640" s="23">
        <v>417</v>
      </c>
      <c r="F640" s="24">
        <f t="shared" si="19"/>
        <v>8671.3066666666655</v>
      </c>
      <c r="G640" s="25">
        <v>3.4</v>
      </c>
      <c r="H640" s="26">
        <f>G640*C640</f>
        <v>34931.599999999999</v>
      </c>
      <c r="I640" s="27">
        <f>IF(E640&lt;=999,39000,
IF(AND(E640&gt;=1000,E640&lt;=4999),60500,
IF(AND(E640&gt;=5000,E640&lt;=9999),82000,
IF(AND(E640&gt;=10000,E640&lt;=19999),142300,
IF(AND(E640&gt;=20000,E640&lt;=29999),164000,
IF(E640&gt;=30000,203000))))))</f>
        <v>39000</v>
      </c>
      <c r="J640" s="25">
        <v>3.01</v>
      </c>
      <c r="K640" s="28">
        <f>J640*E640*12</f>
        <v>15062.039999999997</v>
      </c>
      <c r="L640" s="25">
        <v>3.01</v>
      </c>
      <c r="M640" s="28">
        <f>L640*E640*12</f>
        <v>15062.039999999997</v>
      </c>
      <c r="N640" s="29">
        <f t="shared" si="18"/>
        <v>104055.67999999999</v>
      </c>
    </row>
    <row r="641" spans="1:15" s="34" customFormat="1" x14ac:dyDescent="0.25">
      <c r="A641" s="20">
        <v>355670</v>
      </c>
      <c r="B641" s="20" t="s">
        <v>654</v>
      </c>
      <c r="C641" s="21">
        <v>79089</v>
      </c>
      <c r="D641" s="22">
        <v>15</v>
      </c>
      <c r="E641" s="23">
        <v>1668</v>
      </c>
      <c r="F641" s="24">
        <f t="shared" si="19"/>
        <v>26287.301666666663</v>
      </c>
      <c r="G641" s="25">
        <v>1.7</v>
      </c>
      <c r="H641" s="26">
        <f>G641*C641</f>
        <v>134451.29999999999</v>
      </c>
      <c r="I641" s="27">
        <f>IF(E641&lt;=999,39000,
IF(AND(E641&gt;=1000,E641&lt;=4999),60500,
IF(AND(E641&gt;=5000,E641&lt;=9999),82000,
IF(AND(E641&gt;=10000,E641&lt;=19999),142300,
IF(AND(E641&gt;=20000,E641&lt;=29999),164000,
IF(E641&gt;=30000,203000))))))</f>
        <v>60500</v>
      </c>
      <c r="J641" s="25">
        <v>3.01</v>
      </c>
      <c r="K641" s="28">
        <f>J641*E641*12</f>
        <v>60248.159999999989</v>
      </c>
      <c r="L641" s="25">
        <v>3.01</v>
      </c>
      <c r="M641" s="28">
        <f>L641*E641*12</f>
        <v>60248.159999999989</v>
      </c>
      <c r="N641" s="29">
        <f t="shared" si="18"/>
        <v>315447.61999999994</v>
      </c>
    </row>
    <row r="642" spans="1:15" s="34" customFormat="1" x14ac:dyDescent="0.25">
      <c r="A642" s="20">
        <v>355680</v>
      </c>
      <c r="B642" s="20" t="s">
        <v>655</v>
      </c>
      <c r="C642" s="21">
        <v>17685</v>
      </c>
      <c r="D642" s="22">
        <v>30</v>
      </c>
      <c r="E642" s="23">
        <v>527</v>
      </c>
      <c r="F642" s="24">
        <f t="shared" si="19"/>
        <v>11433.289999999999</v>
      </c>
      <c r="G642" s="25">
        <v>3.4</v>
      </c>
      <c r="H642" s="26">
        <f>G642*C642</f>
        <v>60129</v>
      </c>
      <c r="I642" s="27">
        <f>IF(E642&lt;=999,39000,
IF(AND(E642&gt;=1000,E642&lt;=4999),60500,
IF(AND(E642&gt;=5000,E642&lt;=9999),82000,
IF(AND(E642&gt;=10000,E642&lt;=19999),142300,
IF(AND(E642&gt;=20000,E642&lt;=29999),164000,
IF(E642&gt;=30000,203000))))))</f>
        <v>39000</v>
      </c>
      <c r="J642" s="25">
        <v>3.01</v>
      </c>
      <c r="K642" s="28">
        <f>J642*E642*12</f>
        <v>19035.239999999998</v>
      </c>
      <c r="L642" s="25">
        <v>3.01</v>
      </c>
      <c r="M642" s="28">
        <f>L642*E642*12</f>
        <v>19035.239999999998</v>
      </c>
      <c r="N642" s="29">
        <f t="shared" si="18"/>
        <v>137199.47999999998</v>
      </c>
    </row>
    <row r="643" spans="1:15" s="34" customFormat="1" x14ac:dyDescent="0.25">
      <c r="A643" s="20">
        <v>355690</v>
      </c>
      <c r="B643" s="20" t="s">
        <v>656</v>
      </c>
      <c r="C643" s="21">
        <v>8368</v>
      </c>
      <c r="D643" s="22">
        <v>15</v>
      </c>
      <c r="E643" s="23">
        <v>268</v>
      </c>
      <c r="F643" s="24">
        <f t="shared" si="19"/>
        <v>6048.8266666666668</v>
      </c>
      <c r="G643" s="25">
        <v>1.7</v>
      </c>
      <c r="H643" s="26">
        <f>G643*C643</f>
        <v>14225.6</v>
      </c>
      <c r="I643" s="27">
        <f>IF(E643&lt;=999,39000,
IF(AND(E643&gt;=1000,E643&lt;=4999),60500,
IF(AND(E643&gt;=5000,E643&lt;=9999),82000,
IF(AND(E643&gt;=10000,E643&lt;=19999),142300,
IF(AND(E643&gt;=20000,E643&lt;=29999),164000,
IF(E643&gt;=30000,203000))))))</f>
        <v>39000</v>
      </c>
      <c r="J643" s="25">
        <v>3.01</v>
      </c>
      <c r="K643" s="28">
        <f>J643*E643*12</f>
        <v>9680.16</v>
      </c>
      <c r="L643" s="25">
        <v>3.01</v>
      </c>
      <c r="M643" s="28">
        <f>L643*E643*12</f>
        <v>9680.16</v>
      </c>
      <c r="N643" s="29">
        <f t="shared" ref="N643:N647" si="20">K643+H643+I643+M643</f>
        <v>72585.919999999998</v>
      </c>
    </row>
    <row r="644" spans="1:15" s="34" customFormat="1" x14ac:dyDescent="0.25">
      <c r="A644" s="20">
        <v>355695</v>
      </c>
      <c r="B644" s="20" t="s">
        <v>657</v>
      </c>
      <c r="C644" s="21">
        <v>1828</v>
      </c>
      <c r="D644" s="22">
        <v>30</v>
      </c>
      <c r="E644" s="23">
        <v>200</v>
      </c>
      <c r="F644" s="24">
        <f t="shared" ref="F644:F647" si="21">N644/12</f>
        <v>4971.9333333333334</v>
      </c>
      <c r="G644" s="25">
        <v>3.4</v>
      </c>
      <c r="H644" s="26">
        <f>G644*C644</f>
        <v>6215.2</v>
      </c>
      <c r="I644" s="27">
        <f>IF(E644&lt;=999,39000,
IF(AND(E644&gt;=1000,E644&lt;=4999),60500,
IF(AND(E644&gt;=5000,E644&lt;=9999),82000,
IF(AND(E644&gt;=10000,E644&lt;=19999),142300,
IF(AND(E644&gt;=20000,E644&lt;=29999),164000,
IF(E644&gt;=30000,203000))))))</f>
        <v>39000</v>
      </c>
      <c r="J644" s="25">
        <v>3.01</v>
      </c>
      <c r="K644" s="28">
        <f>J644*E644*12</f>
        <v>7224</v>
      </c>
      <c r="L644" s="25">
        <v>3.01</v>
      </c>
      <c r="M644" s="28">
        <f>L644*E644*12</f>
        <v>7224</v>
      </c>
      <c r="N644" s="29">
        <f t="shared" si="20"/>
        <v>59663.199999999997</v>
      </c>
    </row>
    <row r="645" spans="1:15" s="34" customFormat="1" x14ac:dyDescent="0.25">
      <c r="A645" s="20">
        <v>355700</v>
      </c>
      <c r="B645" s="20" t="s">
        <v>658</v>
      </c>
      <c r="C645" s="21">
        <v>133510</v>
      </c>
      <c r="D645" s="22">
        <v>15</v>
      </c>
      <c r="E645" s="23">
        <v>2404</v>
      </c>
      <c r="F645" s="24">
        <f t="shared" si="21"/>
        <v>38427.66333333333</v>
      </c>
      <c r="G645" s="25">
        <v>1.7</v>
      </c>
      <c r="H645" s="26">
        <f>G645*C645</f>
        <v>226967</v>
      </c>
      <c r="I645" s="27">
        <f>IF(E645&lt;=999,39000,
IF(AND(E645&gt;=1000,E645&lt;=4999),60500,
IF(AND(E645&gt;=5000,E645&lt;=9999),82000,
IF(AND(E645&gt;=10000,E645&lt;=19999),142300,
IF(AND(E645&gt;=20000,E645&lt;=29999),164000,
IF(E645&gt;=30000,203000))))))</f>
        <v>60500</v>
      </c>
      <c r="J645" s="25">
        <v>3.01</v>
      </c>
      <c r="K645" s="28">
        <f>J645*E645*12</f>
        <v>86832.479999999981</v>
      </c>
      <c r="L645" s="25">
        <v>3.01</v>
      </c>
      <c r="M645" s="28">
        <f>L645*E645*12</f>
        <v>86832.479999999981</v>
      </c>
      <c r="N645" s="29">
        <f t="shared" si="20"/>
        <v>461131.95999999996</v>
      </c>
    </row>
    <row r="646" spans="1:15" s="34" customFormat="1" x14ac:dyDescent="0.25">
      <c r="A646" s="20">
        <v>355710</v>
      </c>
      <c r="B646" s="20" t="s">
        <v>659</v>
      </c>
      <c r="C646" s="21">
        <v>100568</v>
      </c>
      <c r="D646" s="22">
        <v>25</v>
      </c>
      <c r="E646" s="23">
        <v>5091</v>
      </c>
      <c r="F646" s="24">
        <f t="shared" si="21"/>
        <v>61785.08666666667</v>
      </c>
      <c r="G646" s="25">
        <v>2.9</v>
      </c>
      <c r="H646" s="26">
        <f>G646*C646</f>
        <v>291647.2</v>
      </c>
      <c r="I646" s="27">
        <f>IF(E646&lt;=999,39000,
IF(AND(E646&gt;=1000,E646&lt;=4999),60500,
IF(AND(E646&gt;=5000,E646&lt;=9999),82000,
IF(AND(E646&gt;=10000,E646&lt;=19999),142300,
IF(AND(E646&gt;=20000,E646&lt;=29999),164000,
IF(E646&gt;=30000,203000))))))</f>
        <v>82000</v>
      </c>
      <c r="J646" s="25">
        <v>3.01</v>
      </c>
      <c r="K646" s="28">
        <f>J646*E646*12</f>
        <v>183886.91999999998</v>
      </c>
      <c r="L646" s="25">
        <v>3.01</v>
      </c>
      <c r="M646" s="28">
        <f>L646*E646*12</f>
        <v>183886.91999999998</v>
      </c>
      <c r="N646" s="29">
        <f t="shared" si="20"/>
        <v>741421.04</v>
      </c>
      <c r="O646" s="31"/>
    </row>
    <row r="647" spans="1:15" s="34" customFormat="1" x14ac:dyDescent="0.25">
      <c r="A647" s="20">
        <v>355715</v>
      </c>
      <c r="B647" s="20" t="s">
        <v>660</v>
      </c>
      <c r="C647" s="21">
        <v>2773</v>
      </c>
      <c r="D647" s="22">
        <v>30</v>
      </c>
      <c r="E647" s="23">
        <v>220</v>
      </c>
      <c r="F647" s="24">
        <f t="shared" si="21"/>
        <v>5360.083333333333</v>
      </c>
      <c r="G647" s="25">
        <v>3.4</v>
      </c>
      <c r="H647" s="26">
        <f>G647*C647</f>
        <v>9428.1999999999989</v>
      </c>
      <c r="I647" s="27">
        <f>IF(E647&lt;=999,39000,
IF(AND(E647&gt;=1000,E647&lt;=4999),60500,
IF(AND(E647&gt;=5000,E647&lt;=9999),82000,
IF(AND(E647&gt;=10000,E647&lt;=19999),142300,
IF(AND(E647&gt;=20000,E647&lt;=29999),164000,
IF(E647&gt;=30000,203000))))))</f>
        <v>39000</v>
      </c>
      <c r="J647" s="25">
        <v>3.01</v>
      </c>
      <c r="K647" s="28">
        <f>J647*E647*12</f>
        <v>7946.4</v>
      </c>
      <c r="L647" s="25">
        <v>3.01</v>
      </c>
      <c r="M647" s="28">
        <f>L647*E647*12</f>
        <v>7946.4</v>
      </c>
      <c r="N647" s="29">
        <f t="shared" si="20"/>
        <v>64321</v>
      </c>
    </row>
    <row r="649" spans="1:15" s="19" customFormat="1" x14ac:dyDescent="0.25">
      <c r="D649" s="35"/>
      <c r="I649" s="36"/>
      <c r="M649" s="31"/>
    </row>
  </sheetData>
  <autoFilter ref="A2:O647" xr:uid="{E05A4278-1241-4548-AE4F-536B0417F6A4}"/>
  <mergeCells count="4">
    <mergeCell ref="G1:H1"/>
    <mergeCell ref="I1:I2"/>
    <mergeCell ref="J1:K1"/>
    <mergeCell ref="L1:M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- Deliberação CIB</vt:lpstr>
      <vt:lpstr>'Anexo - Deliberação CIB'!_Hlk211532283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Zaidan dos Santos Tupinamba</dc:creator>
  <cp:lastModifiedBy>Renata Zaidan dos Santos Tupinamba</cp:lastModifiedBy>
  <dcterms:created xsi:type="dcterms:W3CDTF">2025-11-13T16:38:54Z</dcterms:created>
  <dcterms:modified xsi:type="dcterms:W3CDTF">2025-11-13T16:40:21Z</dcterms:modified>
</cp:coreProperties>
</file>